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11580" tabRatio="745" activeTab="11"/>
  </bookViews>
  <sheets>
    <sheet name="Образец" sheetId="4" r:id="rId1"/>
    <sheet name="1 класс" sheetId="6" r:id="rId2"/>
    <sheet name="2 класс" sheetId="8" r:id="rId3"/>
    <sheet name="3 класс" sheetId="9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21" r:id="rId9"/>
    <sheet name="9 класс" sheetId="22" r:id="rId10"/>
    <sheet name="10 класс" sheetId="24" r:id="rId11"/>
    <sheet name="11 класс" sheetId="25" r:id="rId12"/>
  </sheets>
  <definedNames>
    <definedName name="базовый" localSheetId="10">'10 класс'!$AL$8</definedName>
    <definedName name="базовый" localSheetId="11">'11 класс'!$AN$8</definedName>
    <definedName name="базовый">Образец!$L$10</definedName>
  </definedNames>
  <calcPr calcId="145621"/>
</workbook>
</file>

<file path=xl/calcChain.xml><?xml version="1.0" encoding="utf-8"?>
<calcChain xmlns="http://schemas.openxmlformats.org/spreadsheetml/2006/main">
  <c r="C18" i="25" l="1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G18" i="24" l="1"/>
  <c r="H18" i="24"/>
  <c r="I18" i="24"/>
  <c r="J18" i="24"/>
  <c r="I37" i="24" s="1"/>
  <c r="K18" i="24"/>
  <c r="L18" i="24"/>
  <c r="M18" i="24"/>
  <c r="N18" i="24"/>
  <c r="M37" i="24" s="1"/>
  <c r="O18" i="24"/>
  <c r="P18" i="24"/>
  <c r="Q18" i="24"/>
  <c r="R18" i="24"/>
  <c r="Q37" i="24" s="1"/>
  <c r="S18" i="24"/>
  <c r="T18" i="24"/>
  <c r="U18" i="24"/>
  <c r="V18" i="24"/>
  <c r="U37" i="24" s="1"/>
  <c r="W18" i="24"/>
  <c r="X18" i="24"/>
  <c r="Y18" i="24"/>
  <c r="Z18" i="24"/>
  <c r="Y37" i="24" s="1"/>
  <c r="AA18" i="24"/>
  <c r="AB18" i="24"/>
  <c r="AC18" i="24"/>
  <c r="AD18" i="24"/>
  <c r="AC37" i="24" s="1"/>
  <c r="G32" i="24"/>
  <c r="H32" i="24"/>
  <c r="I32" i="24"/>
  <c r="J32" i="24"/>
  <c r="K32" i="24"/>
  <c r="L32" i="24"/>
  <c r="K42" i="24" s="1"/>
  <c r="M32" i="24"/>
  <c r="N32" i="24"/>
  <c r="O32" i="24"/>
  <c r="P32" i="24"/>
  <c r="O42" i="24" s="1"/>
  <c r="Q32" i="24"/>
  <c r="R32" i="24"/>
  <c r="S32" i="24"/>
  <c r="T32" i="24"/>
  <c r="S42" i="24" s="1"/>
  <c r="U32" i="24"/>
  <c r="V32" i="24"/>
  <c r="W32" i="24"/>
  <c r="X32" i="24"/>
  <c r="W42" i="24" s="1"/>
  <c r="Y32" i="24"/>
  <c r="Z32" i="24"/>
  <c r="AA32" i="24"/>
  <c r="AB32" i="24"/>
  <c r="AA42" i="24" s="1"/>
  <c r="AC32" i="24"/>
  <c r="AD32" i="24"/>
  <c r="G36" i="24"/>
  <c r="I36" i="24"/>
  <c r="K36" i="24"/>
  <c r="M36" i="24"/>
  <c r="O36" i="24"/>
  <c r="Q36" i="24"/>
  <c r="S36" i="24"/>
  <c r="U36" i="24"/>
  <c r="W36" i="24"/>
  <c r="Y36" i="24"/>
  <c r="AA36" i="24"/>
  <c r="AC36" i="24"/>
  <c r="K37" i="24"/>
  <c r="K39" i="24" s="1"/>
  <c r="O37" i="24"/>
  <c r="O39" i="24" s="1"/>
  <c r="S37" i="24"/>
  <c r="S39" i="24" s="1"/>
  <c r="W37" i="24"/>
  <c r="W39" i="24" s="1"/>
  <c r="AA37" i="24"/>
  <c r="AA39" i="24" s="1"/>
  <c r="K41" i="24"/>
  <c r="O41" i="24"/>
  <c r="S41" i="24"/>
  <c r="W41" i="24"/>
  <c r="AA41" i="24"/>
  <c r="K45" i="24"/>
  <c r="O45" i="24"/>
  <c r="S45" i="24"/>
  <c r="W45" i="24"/>
  <c r="AA45" i="24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AF32" i="25"/>
  <c r="G36" i="25"/>
  <c r="I36" i="25"/>
  <c r="K36" i="25"/>
  <c r="M36" i="25"/>
  <c r="O36" i="25"/>
  <c r="Q36" i="25"/>
  <c r="S36" i="25"/>
  <c r="U36" i="25"/>
  <c r="W36" i="25"/>
  <c r="Y36" i="25"/>
  <c r="AA36" i="25"/>
  <c r="AC36" i="25"/>
  <c r="AE36" i="25"/>
  <c r="G37" i="25"/>
  <c r="I37" i="25"/>
  <c r="K37" i="25"/>
  <c r="M37" i="25"/>
  <c r="O37" i="25"/>
  <c r="Q37" i="25"/>
  <c r="S37" i="25"/>
  <c r="U37" i="25"/>
  <c r="W37" i="25"/>
  <c r="Y37" i="25"/>
  <c r="AA37" i="25"/>
  <c r="AC37" i="25"/>
  <c r="AE37" i="25"/>
  <c r="G39" i="25"/>
  <c r="I39" i="25"/>
  <c r="K39" i="25"/>
  <c r="M39" i="25"/>
  <c r="O39" i="25"/>
  <c r="Q39" i="25"/>
  <c r="S39" i="25"/>
  <c r="U39" i="25"/>
  <c r="W39" i="25"/>
  <c r="Y39" i="25"/>
  <c r="AA39" i="25"/>
  <c r="AC39" i="25"/>
  <c r="AE39" i="25"/>
  <c r="G41" i="25"/>
  <c r="I41" i="25"/>
  <c r="K41" i="25"/>
  <c r="M41" i="25"/>
  <c r="O41" i="25"/>
  <c r="Q41" i="25"/>
  <c r="S41" i="25"/>
  <c r="U41" i="25"/>
  <c r="W41" i="25"/>
  <c r="Y41" i="25"/>
  <c r="AA41" i="25"/>
  <c r="AC41" i="25"/>
  <c r="AE41" i="25"/>
  <c r="G42" i="25"/>
  <c r="I42" i="25"/>
  <c r="K42" i="25"/>
  <c r="M42" i="25"/>
  <c r="O42" i="25"/>
  <c r="Q42" i="25"/>
  <c r="S42" i="25"/>
  <c r="U42" i="25"/>
  <c r="W42" i="25"/>
  <c r="Y42" i="25"/>
  <c r="AA42" i="25"/>
  <c r="AC42" i="25"/>
  <c r="AE42" i="25"/>
  <c r="G45" i="25"/>
  <c r="I45" i="25"/>
  <c r="K45" i="25"/>
  <c r="M45" i="25"/>
  <c r="O45" i="25"/>
  <c r="Q45" i="25"/>
  <c r="S45" i="25"/>
  <c r="U45" i="25"/>
  <c r="W45" i="25"/>
  <c r="Y45" i="25"/>
  <c r="AA45" i="25"/>
  <c r="AC45" i="25"/>
  <c r="AE45" i="25"/>
  <c r="E32" i="25"/>
  <c r="F32" i="25"/>
  <c r="E36" i="25"/>
  <c r="E37" i="25"/>
  <c r="E39" i="25" s="1"/>
  <c r="E41" i="25"/>
  <c r="E42" i="25"/>
  <c r="E45" i="25"/>
  <c r="AC45" i="24" l="1"/>
  <c r="AC39" i="24"/>
  <c r="AC42" i="24"/>
  <c r="Y45" i="24"/>
  <c r="Y39" i="24"/>
  <c r="Y42" i="24"/>
  <c r="U45" i="24"/>
  <c r="U39" i="24"/>
  <c r="U42" i="24"/>
  <c r="Q45" i="24"/>
  <c r="Q39" i="24"/>
  <c r="Q42" i="24"/>
  <c r="M45" i="24"/>
  <c r="M39" i="24"/>
  <c r="M42" i="24"/>
  <c r="I45" i="24"/>
  <c r="I39" i="24"/>
  <c r="I42" i="24"/>
  <c r="AC41" i="24"/>
  <c r="Y41" i="24"/>
  <c r="U41" i="24"/>
  <c r="Q41" i="24"/>
  <c r="M41" i="24"/>
  <c r="I41" i="24"/>
  <c r="G37" i="24"/>
  <c r="G39" i="24" s="1"/>
  <c r="C36" i="25"/>
  <c r="D32" i="25"/>
  <c r="C32" i="25"/>
  <c r="G45" i="24" l="1"/>
  <c r="G42" i="24"/>
  <c r="G41" i="24"/>
  <c r="C37" i="25"/>
  <c r="C41" i="25" s="1"/>
  <c r="F18" i="24"/>
  <c r="E18" i="24"/>
  <c r="D18" i="24"/>
  <c r="C42" i="25" l="1"/>
  <c r="C39" i="25"/>
  <c r="C45" i="25"/>
  <c r="E13" i="1"/>
  <c r="E12" i="1"/>
  <c r="E13" i="8"/>
  <c r="E12" i="8"/>
  <c r="E36" i="24"/>
  <c r="C36" i="24"/>
  <c r="F32" i="24"/>
  <c r="E32" i="24"/>
  <c r="D32" i="24"/>
  <c r="C32" i="24"/>
  <c r="C18" i="24"/>
  <c r="E37" i="24" l="1"/>
  <c r="E45" i="24" s="1"/>
  <c r="C37" i="24"/>
  <c r="C45" i="24" s="1"/>
  <c r="E41" i="24" l="1"/>
  <c r="E39" i="24"/>
  <c r="C39" i="24"/>
  <c r="C41" i="24"/>
  <c r="E42" i="24"/>
  <c r="C42" i="24"/>
  <c r="D85" i="22" l="1"/>
  <c r="C60" i="22"/>
  <c r="D39" i="22"/>
  <c r="C39" i="22"/>
  <c r="E38" i="22"/>
  <c r="E37" i="22"/>
  <c r="E36" i="22"/>
  <c r="E35" i="22"/>
  <c r="E34" i="22"/>
  <c r="E33" i="22"/>
  <c r="E32" i="22"/>
  <c r="E31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39" i="22" l="1"/>
  <c r="C60" i="21"/>
  <c r="D39" i="21"/>
  <c r="C39" i="21"/>
  <c r="E38" i="21"/>
  <c r="E37" i="21"/>
  <c r="E36" i="21"/>
  <c r="E35" i="21"/>
  <c r="E34" i="21"/>
  <c r="E33" i="21"/>
  <c r="E32" i="21"/>
  <c r="E31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39" i="21" l="1"/>
  <c r="C61" i="19" l="1"/>
  <c r="D39" i="19"/>
  <c r="C39" i="19"/>
  <c r="E38" i="19"/>
  <c r="E37" i="19"/>
  <c r="E36" i="19"/>
  <c r="E35" i="19"/>
  <c r="E34" i="19"/>
  <c r="E33" i="19"/>
  <c r="E32" i="19"/>
  <c r="E31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39" i="19" l="1"/>
  <c r="E23" i="12" l="1"/>
  <c r="E25" i="1"/>
  <c r="E16" i="11" l="1"/>
  <c r="C63" i="12" l="1"/>
  <c r="C66" i="1"/>
  <c r="C56" i="11"/>
  <c r="C55" i="9"/>
  <c r="C57" i="8"/>
  <c r="D40" i="12" l="1"/>
  <c r="C40" i="12"/>
  <c r="E39" i="12"/>
  <c r="E38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4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40" i="12" l="1"/>
  <c r="D33" i="11"/>
  <c r="C33" i="11"/>
  <c r="E32" i="11"/>
  <c r="E31" i="11"/>
  <c r="E30" i="11"/>
  <c r="E29" i="11"/>
  <c r="E28" i="11"/>
  <c r="E27" i="11"/>
  <c r="E26" i="11"/>
  <c r="E25" i="11"/>
  <c r="E23" i="11"/>
  <c r="E22" i="11"/>
  <c r="E21" i="11"/>
  <c r="E20" i="11"/>
  <c r="E19" i="11"/>
  <c r="E18" i="11"/>
  <c r="E17" i="11"/>
  <c r="E15" i="11"/>
  <c r="E14" i="11"/>
  <c r="E13" i="11"/>
  <c r="E12" i="11"/>
  <c r="E11" i="11"/>
  <c r="E10" i="11"/>
  <c r="D32" i="9"/>
  <c r="C32" i="9"/>
  <c r="E31" i="9"/>
  <c r="E30" i="9"/>
  <c r="E29" i="9"/>
  <c r="E28" i="9"/>
  <c r="E27" i="9"/>
  <c r="E26" i="9"/>
  <c r="E25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D34" i="8"/>
  <c r="C34" i="8"/>
  <c r="E33" i="8"/>
  <c r="E32" i="8"/>
  <c r="E31" i="8"/>
  <c r="E30" i="8"/>
  <c r="E29" i="8"/>
  <c r="E28" i="8"/>
  <c r="E27" i="8"/>
  <c r="E26" i="8"/>
  <c r="E24" i="8"/>
  <c r="E23" i="8"/>
  <c r="E22" i="8"/>
  <c r="E21" i="8"/>
  <c r="E20" i="8"/>
  <c r="E19" i="8"/>
  <c r="E18" i="8"/>
  <c r="E17" i="8"/>
  <c r="E16" i="8"/>
  <c r="E15" i="8"/>
  <c r="E14" i="8"/>
  <c r="E11" i="8"/>
  <c r="E10" i="8"/>
  <c r="C42" i="6"/>
  <c r="D20" i="6"/>
  <c r="C20" i="6"/>
  <c r="E19" i="6"/>
  <c r="E18" i="6"/>
  <c r="E17" i="6"/>
  <c r="E16" i="6"/>
  <c r="E15" i="6"/>
  <c r="E14" i="6"/>
  <c r="E13" i="6"/>
  <c r="E12" i="6"/>
  <c r="E11" i="6"/>
  <c r="E10" i="6"/>
  <c r="D13" i="4"/>
  <c r="D11" i="4"/>
  <c r="D27" i="4"/>
  <c r="D30" i="4"/>
  <c r="D29" i="4"/>
  <c r="D28" i="4"/>
  <c r="D23" i="4"/>
  <c r="D22" i="4"/>
  <c r="C40" i="4"/>
  <c r="B40" i="4"/>
  <c r="D39" i="4"/>
  <c r="D38" i="4"/>
  <c r="D37" i="4"/>
  <c r="D36" i="4"/>
  <c r="D35" i="4"/>
  <c r="D34" i="4"/>
  <c r="D33" i="4"/>
  <c r="D32" i="4"/>
  <c r="D26" i="4"/>
  <c r="D25" i="4"/>
  <c r="D24" i="4"/>
  <c r="D21" i="4"/>
  <c r="D20" i="4"/>
  <c r="D19" i="4"/>
  <c r="D18" i="4"/>
  <c r="D17" i="4"/>
  <c r="D16" i="4"/>
  <c r="D15" i="4"/>
  <c r="D14" i="4"/>
  <c r="D12" i="4"/>
  <c r="D10" i="4"/>
  <c r="E38" i="1"/>
  <c r="E37" i="1"/>
  <c r="D42" i="1"/>
  <c r="C42" i="1"/>
  <c r="E41" i="1"/>
  <c r="E40" i="1"/>
  <c r="E39" i="1"/>
  <c r="E36" i="1"/>
  <c r="E35" i="1"/>
  <c r="E34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1" i="1"/>
  <c r="E10" i="1"/>
  <c r="E33" i="11" l="1"/>
  <c r="E34" i="8"/>
  <c r="E32" i="9"/>
  <c r="E20" i="6"/>
  <c r="D40" i="4"/>
  <c r="E42" i="1"/>
</calcChain>
</file>

<file path=xl/sharedStrings.xml><?xml version="1.0" encoding="utf-8"?>
<sst xmlns="http://schemas.openxmlformats.org/spreadsheetml/2006/main" count="2168" uniqueCount="443">
  <si>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</si>
  <si>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</si>
  <si>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</si>
  <si>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</si>
  <si>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</si>
  <si>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</si>
  <si>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</si>
  <si>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</si>
  <si>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</si>
  <si>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</si>
  <si>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</si>
  <si>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</si>
  <si>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</si>
  <si>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</si>
  <si>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</si>
  <si>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</si>
  <si>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</si>
  <si>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</si>
  <si>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</si>
  <si>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</si>
  <si>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</si>
  <si>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</si>
  <si>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</si>
  <si>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</si>
  <si>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</si>
  <si>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</si>
  <si>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</si>
  <si>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</si>
  <si>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</si>
  <si>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</si>
  <si>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</si>
  <si>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</si>
  <si>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</si>
  <si>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</si>
  <si>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</si>
  <si>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</si>
  <si>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</si>
  <si>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Предпрофильные курсы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</si>
  <si>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</si>
  <si>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</si>
  <si>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</si>
  <si>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</si>
  <si>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</si>
  <si>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</si>
  <si>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</si>
  <si>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</si>
  <si>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</si>
  <si>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</si>
  <si>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</si>
  <si>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</si>
  <si>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</si>
  <si>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</si>
  <si>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</si>
  <si>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</si>
  <si>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</si>
  <si>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</si>
  <si>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</si>
  <si>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</si>
  <si>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</si>
  <si>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</si>
  <si>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</si>
  <si>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</si>
  <si>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</si>
  <si>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</si>
  <si>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</si>
  <si>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</si>
  <si>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</si>
  <si>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</si>
  <si>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</si>
  <si>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</si>
  <si>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</si>
  <si>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</si>
  <si>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</si>
  <si>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</si>
  <si>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</si>
  <si>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</si>
  <si>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</si>
  <si>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</si>
  <si>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</si>
  <si>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</si>
  <si>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</si>
  <si>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</si>
  <si>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</si>
  <si>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</si>
  <si>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</si>
  <si>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</si>
  <si>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</si>
  <si>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</si>
  <si>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</si>
  <si>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</si>
  <si>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</si>
  <si>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</si>
  <si>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</si>
  <si>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</si>
  <si>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</si>
  <si>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</si>
  <si>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</si>
  <si>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</si>
  <si>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по прик. 253 от 31.03.14</t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</si>
  <si>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</si>
  <si>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</si>
  <si>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</si>
  <si>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</si>
  <si>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</si>
  <si>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r>
      <t xml:space="preserve">кол-во часов </t>
    </r>
    <r>
      <rPr>
        <b/>
        <sz val="12"/>
        <color rgb="FFFF0000"/>
        <rFont val="Times New Roman"/>
        <family val="1"/>
        <charset val="204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</si>
  <si>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</si>
  <si>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</si>
  <si>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</si>
  <si>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</si>
  <si>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Наличие рецензии на модифициро-ванную программу от РЦ 
(реквизиты)</t>
  </si>
  <si>
    <t>по прик. 345 от 28.12.18</t>
  </si>
  <si>
    <t>Рабочая программа. Русский язык. 5–9 класс. УМК Разумовской М.М. М.: Дрофа, 20__</t>
  </si>
  <si>
    <t>да
да</t>
  </si>
  <si>
    <t>1. Макарычев Ю.Н., Миндюк Н.Г., Нешков К.И. и др. / Под ред. Теляковского С.А. Алгебра. 9 класс. М.: Просвещение, 2018.
2. Л.С. Атанасян, Геометрия, 7-9 класс. Л.С.Атанасян, В.Ф.Бутузов. М.: Просвещение, 2017.</t>
  </si>
  <si>
    <t>1. Программы для ОУ. Алгебра 7-9 классы. Макарычев А.Г. и др. М.: Просвещение, 2018
2. Рабочие программы основного общего образования. Геометрия 7-9 классы. В.Ф.Бутузов М.: Просвещение, 2011</t>
  </si>
  <si>
    <r>
      <t xml:space="preserve">кол-во часов </t>
    </r>
    <r>
      <rPr>
        <b/>
        <i/>
        <sz val="10"/>
        <color rgb="FFFF0000"/>
        <rFont val="Times New Roman"/>
        <family val="1"/>
        <charset val="204"/>
      </rPr>
      <t>(как в книжном варианте программы</t>
    </r>
    <r>
      <rPr>
        <i/>
        <sz val="10"/>
        <color rgb="FFFF0000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</si>
  <si>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 углубленный</t>
    </r>
    <r>
      <rPr>
        <sz val="10"/>
        <color theme="1"/>
        <rFont val="Times New Roman"/>
        <family val="1"/>
        <charset val="204"/>
      </rPr>
      <t>)</t>
    </r>
  </si>
  <si>
    <t>ЭЛЕКТИВНЫЕ КУРСЫ</t>
  </si>
  <si>
    <t>Рассказы по истории Самарского края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</si>
  <si>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</si>
  <si>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</si>
  <si>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</si>
  <si>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</si>
  <si>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Астрономия</t>
  </si>
  <si>
    <t>Жизнь ученических сообществ</t>
  </si>
  <si>
    <t>Индивидуальный проект</t>
  </si>
  <si>
    <t>Разумовская М.М., Львова С.И., Капинос В.И. и др. Русский язык, 9 класс. 
М.: Дрофа, 2019</t>
  </si>
  <si>
    <t>Учебный план ____ класса ГБОУ Школы №000 ______________ на 2020-2021 уч. год</t>
  </si>
  <si>
    <t xml:space="preserve">Приложение №3 к приказу
от 00.00.2020 №000-од
</t>
  </si>
  <si>
    <t>Нравственные основы семейной жизни</t>
  </si>
  <si>
    <t>Реализуемый стандарт -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</si>
  <si>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</si>
  <si>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ФГОС ООО</t>
  </si>
  <si>
    <t>ФГОС НОО</t>
  </si>
  <si>
    <t>Б</t>
  </si>
  <si>
    <t>У</t>
  </si>
  <si>
    <t>Родная литература</t>
  </si>
  <si>
    <t>Родной язык и родная литература</t>
  </si>
  <si>
    <t>Иностранные языки</t>
  </si>
  <si>
    <t>Общественные науки</t>
  </si>
  <si>
    <t>Естественные науки</t>
  </si>
  <si>
    <t>Физическая культура, экология и ОБЖ</t>
  </si>
  <si>
    <t>Родной язык</t>
  </si>
  <si>
    <t>Второй иностранный язык</t>
  </si>
  <si>
    <r>
      <t>Обоснование модификации программы 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</si>
  <si>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t>ИТОГО</t>
  </si>
  <si>
    <t>Элективные курсы</t>
  </si>
  <si>
    <t>Внеурочная деятельность</t>
  </si>
  <si>
    <t>Всего по УП (аудит.)</t>
  </si>
  <si>
    <t>Итого к финансированию</t>
  </si>
  <si>
    <t>ИУП № 15</t>
  </si>
  <si>
    <t>ИУП № 14</t>
  </si>
  <si>
    <t>ИУП № 1</t>
  </si>
  <si>
    <t>ИУП № 2</t>
  </si>
  <si>
    <t>ИУП № 3</t>
  </si>
  <si>
    <t>ИУП № 4</t>
  </si>
  <si>
    <t>ИУП № 5</t>
  </si>
  <si>
    <t>ИУП № 6</t>
  </si>
  <si>
    <t>ИУП № 7</t>
  </si>
  <si>
    <t>ИУП № 8</t>
  </si>
  <si>
    <t>ИУП № 9</t>
  </si>
  <si>
    <t>ИУП № 10</t>
  </si>
  <si>
    <t>ИУП № 11</t>
  </si>
  <si>
    <t>ИУП № 12</t>
  </si>
  <si>
    <t>ИУП № 13</t>
  </si>
  <si>
    <t xml:space="preserve">1. ОБЯЗАТЕЛЬНАЯ ЧАСТЬ </t>
  </si>
  <si>
    <t>№</t>
  </si>
  <si>
    <t>Сроки реализации</t>
  </si>
  <si>
    <t>1</t>
  </si>
  <si>
    <t>2</t>
  </si>
  <si>
    <t>3</t>
  </si>
  <si>
    <t>4</t>
  </si>
  <si>
    <t>5</t>
  </si>
  <si>
    <t>6</t>
  </si>
  <si>
    <t>Наименование курса</t>
  </si>
  <si>
    <t>ЧАСТЬ, ФОРМИРУЕМАЯ УЧАСТНИКАМИ ОБРАЗОВАТЕЛЬНЫХ ОТНОШЕНИЙ</t>
  </si>
  <si>
    <t>2. УЧЕЬНЫЕ ПРЕДМЕТЫ ПО ВЫБОРУ ИЗ ОБЯЗАТЕЛЬНЫХ ПРЕДМЕТНЫХ ОБЛАСТЕЙ</t>
  </si>
  <si>
    <t>3. ДОПОЛНИТЕЛЬНЫЕ КУРСЫ, МОДУЛИ, ИНДИВИДУАЛЬНЫЙ ПРОЕКТ И Т.Д.</t>
  </si>
  <si>
    <r>
      <t xml:space="preserve">Обязательная часть УП </t>
    </r>
    <r>
      <rPr>
        <sz val="11"/>
        <color rgb="FFFF0000"/>
        <rFont val="Calibri"/>
        <family val="2"/>
        <charset val="204"/>
        <scheme val="minor"/>
      </rPr>
      <t>(60%)</t>
    </r>
  </si>
  <si>
    <r>
      <t xml:space="preserve">Часть формируемая участниками образовательных отношений </t>
    </r>
    <r>
      <rPr>
        <sz val="11"/>
        <color rgb="FFFF0000"/>
        <rFont val="Calibri"/>
        <family val="2"/>
        <charset val="204"/>
        <scheme val="minor"/>
      </rPr>
      <t>(40%)</t>
    </r>
  </si>
  <si>
    <t>10-11</t>
  </si>
  <si>
    <t>10</t>
  </si>
  <si>
    <t>Воспитательные мероприятия</t>
  </si>
  <si>
    <t>Родной русский язык</t>
  </si>
  <si>
    <t>Литературное чтение на родном языке</t>
  </si>
  <si>
    <t>Россия в мире</t>
  </si>
  <si>
    <t>Кол-во учебных недель в учебном году:</t>
  </si>
  <si>
    <t>Кол-во учебных дней в учебной неделе:</t>
  </si>
  <si>
    <t>Годовое количество часов в 10 классе</t>
  </si>
  <si>
    <t>Справка: количество учебных занятий за 2 года на одного обучающегося - не менее 2170 часов и не более 2590 часов (не более 37 часов в неделю)</t>
  </si>
  <si>
    <t>Годовое количество часов в 11 классе</t>
  </si>
  <si>
    <t>Учебный план 1 класса ГБОУ СОШ с. Беловка на 2020-2021 уч. год</t>
  </si>
  <si>
    <t>Учебный план 2 класса ГБОУ СОШ с. Беловка на 2020-2021 уч. год</t>
  </si>
  <si>
    <t>Учебный план 3 класса ГБОУ СОШ с. Беловка на 2020-2021 уч. год</t>
  </si>
  <si>
    <t>Учебный план 4 класса ГБОУ СОШ с. Беловка  на 2020-2021 уч. год</t>
  </si>
  <si>
    <t>Учебный план 5 класса ГБОУ СОШ с. Беловка на 2020-2021 уч. год</t>
  </si>
  <si>
    <t>Учебный план 6 класса ГБОУ СОШ с. Беловка на 2020-2021 уч. год</t>
  </si>
  <si>
    <t>Учебный план 7 класса ГБОУ СОШ с. Беловка на 2020-2021 уч. год</t>
  </si>
  <si>
    <t>Учебный план 8  класса ГБОУ СОШ с. Беловка на 2020-2021 уч. год</t>
  </si>
  <si>
    <t>Учебный план 9  класса ГБОУ СОШ с. Беловка на 2020-2021 уч. год</t>
  </si>
  <si>
    <t>Учебный план 10  класса ГБОУ СОШ с. Беловка  на 2020-2021 уч. год</t>
  </si>
  <si>
    <t>Учебный план  11  класса ГБОУ СОШ с. Беловка  на 2020-2021 уч. год</t>
  </si>
  <si>
    <t>Школа России</t>
  </si>
  <si>
    <t>1-4</t>
  </si>
  <si>
    <t>В.П. Канакина, В.Г. Горецкий Русский язык, 1 класс, М. Просвещение, 2018</t>
  </si>
  <si>
    <t>132</t>
  </si>
  <si>
    <t>Л.Ф. Климанова, В.Г. Горецкий Литературное чтение в 2-х частях, 1 класс, М. Просвещение, 2017</t>
  </si>
  <si>
    <t>М.И. Моро, С.И. Волкова, С.В. Степанова Математика в 2-х частях, 1 класс, М. Просвещение, 2017</t>
  </si>
  <si>
    <t>66</t>
  </si>
  <si>
    <t>А.А. Плешаков, Окружающий мир в 2-х частях, 1 класс, М.Просвещение, 2017</t>
  </si>
  <si>
    <t>33</t>
  </si>
  <si>
    <t>Е.Д. Критская, Г.П. Сергеева, Т.С. Шмагина, Музыка, 1класс, М. Просвещение, 2018</t>
  </si>
  <si>
    <t>Л.А. Неменская, Изобразительное искусство, 1 класс, М. Просвещение, 2018</t>
  </si>
  <si>
    <t>Н.И. Роговцева, Н.В. Богданова, Технология, 1 класс, М. Просвещение, 2018</t>
  </si>
  <si>
    <t>В.И. Лях, Физическая культура, 1-4 класс, М. Просвещение, 2013</t>
  </si>
  <si>
    <t>99</t>
  </si>
  <si>
    <t>Спортивно-оздоровительное</t>
  </si>
  <si>
    <t>подвижные игры</t>
  </si>
  <si>
    <t>Здоровей-ка</t>
  </si>
  <si>
    <t>кружок</t>
  </si>
  <si>
    <t>Общеинтеллектуальное</t>
  </si>
  <si>
    <t>Земля - наш дом</t>
  </si>
  <si>
    <t>Общекультурное</t>
  </si>
  <si>
    <t>Умники и умницы</t>
  </si>
  <si>
    <t>В.П. Канакина, В.Г. Горецкий Русский язык в 2-х частях, 2 класс, М. Просвещение, 2016</t>
  </si>
  <si>
    <t>Л.Ф. Климанова, В.Г. Горецкий Литературное чтение в 2-х частях, 2 класс, М. Просвещение, 2016</t>
  </si>
  <si>
    <t>17</t>
  </si>
  <si>
    <t>69</t>
  </si>
  <si>
    <t>2-4</t>
  </si>
  <si>
    <t>В.П. Кузовлев, Э.Ш. Перегудова, Английский язык в 2-х частях, 2 класс, М. Просвещение, 2017</t>
  </si>
  <si>
    <t>М.И. Моро, М.А. Бантова, Г.В. Бельтюкова, Математика в 2-х частях, 2 класс, М. Просвещение, 2016</t>
  </si>
  <si>
    <t>68</t>
  </si>
  <si>
    <t>А.А. Плешаков, Окружающий мир в 2-х частях, 2 класс, М.Просвещение, 2016</t>
  </si>
  <si>
    <t>34</t>
  </si>
  <si>
    <t>Е.Д. Критская, Г.П. Сергеева, Т.С. Шмагина, Музыка, 2 класс, М. Просвещение, 2018</t>
  </si>
  <si>
    <t>Л.А. Неменская, Изобразительное искусство, 2 класс, М. Просвещение, 2018</t>
  </si>
  <si>
    <t>Н.И. Роговцева, Н.В. Богданова, Технология, 2 класс, М. Просвещение, 2018</t>
  </si>
  <si>
    <t>102</t>
  </si>
  <si>
    <t>Подвижные игры</t>
  </si>
  <si>
    <t>0</t>
  </si>
  <si>
    <t>Духовно-нравственное</t>
  </si>
  <si>
    <t>Азбука общения</t>
  </si>
  <si>
    <t>80</t>
  </si>
  <si>
    <t>Социальное</t>
  </si>
  <si>
    <t>Я-гражданин России</t>
  </si>
  <si>
    <t>Я познаю мир</t>
  </si>
  <si>
    <t>170</t>
  </si>
  <si>
    <t>В.П. Канакина, В.Г. Горецкий Русский язык в 2-х частях, 3 класс, М. Просвещение, 2016</t>
  </si>
  <si>
    <t>136</t>
  </si>
  <si>
    <t>Л.Ф. Климанова, В.Г. Горецкий Литературное чтение в 2-х частях, 3 класс, М. Просвещение, 2016</t>
  </si>
  <si>
    <t>В.П. Кузовлев, Н.М. Лапа, Английский язык в 2-х частях, 3 класс, М. Просвещение, 2016</t>
  </si>
  <si>
    <t>М.И. Моро, М.А. Бантова, Г.В. Бельтюкова, Математика в 2-х частях, 3 класс, М. Просвещение, 2016</t>
  </si>
  <si>
    <t>А.А. Плешаков, Окружающий мир в 2-х частях, 3 класс, М.Просвещение, 2016</t>
  </si>
  <si>
    <t>Е.Д. Критская, Г.П. Сергеева, Т.С. Шмагина, Музыка, 3 класс, М. Просвещение, 2018</t>
  </si>
  <si>
    <t>Л.А. Неменская, Изобразительное искусство, 3 класс, М. Просвещение, 2018</t>
  </si>
  <si>
    <t>Н.И. Роговцева, Н.В. Богданова, Технология, 3 класс, М. Просвещение, 2018</t>
  </si>
  <si>
    <t>В.П. Канакина, В.Г. Горецкий Русский язык в 2-х частях, 4 класс, М. Просвещение, 2015</t>
  </si>
  <si>
    <t>Л.Ф. Климанова, В.Г. Горецкий Литературное чтение в 2-х частях, 4 класс, М. Просвещение, 2015</t>
  </si>
  <si>
    <t>Кузовлев В.П., Перегудова Э.Ш. Английский язык 2-4 класс. Примерная рограмма для начального общего образования М. Просвещение</t>
  </si>
  <si>
    <t>В.П. Кузовлев, Э.Ш. Перегудова, Английский язык в 2-х частях, 4 класс, М. Просвещение, 2017</t>
  </si>
  <si>
    <t>М.И. Моро, М.А. Бантова, Г.В. Бельтюкова, Математика в 2-х частях, 4 класс, М. Просвещение, 2015</t>
  </si>
  <si>
    <t>А.А. Плешаков, Окружающий мир в 2-х частях, 4 класс, М.Просвещение, 2015</t>
  </si>
  <si>
    <t>Данилюк А.Я. Емельянова Т.А.Сборник рабочих программ. Основы религиозных культур и светской этики. 4 класс М. Просвещение 2014 г.</t>
  </si>
  <si>
    <t>А.В. Кураев, Основы духовно-нравственной культуры народов России. Основы православной культуры, 4-5 класс, М. Просвещение, 2013</t>
  </si>
  <si>
    <t>Е.Д. Критская, Г.П. Сергеева, Т.С. Шмагина, Музыка, 4 класс, М. Просвещение, 2018</t>
  </si>
  <si>
    <t>Л.А. Неменская, Изобразительное искусство, 4 класс, М. Просвещение, 2018</t>
  </si>
  <si>
    <t>Н.И. Роговцева, Н.В. Богданова, Технология, 4 класс, М. Просвещение, 2018</t>
  </si>
  <si>
    <t>курс</t>
  </si>
  <si>
    <t>Русский язык. Рабочие программы. Предметная линия учебников Т.А. Ладыженской, М.Т. Баранова, Л.А. Тростенцовой и др. 5-9 классы:. М. Просвещение, 2019</t>
  </si>
  <si>
    <t>Ладыженская Т.А., Баранов М.Т., Тростенцова Л.А. и др. Русский язык 5 кл. - М.:  Просвещение,2014</t>
  </si>
  <si>
    <t>Коровина В.Я. Коровин В.И., Журавлев В.П.. Литература. Рабочие программы  5-9 классы Под ред.В.Я. Коровиной. М.: Просвещение, 2017</t>
  </si>
  <si>
    <t>Коровина В.Я., Журавлев В.П., Коровин В.И.  М.Просвещение,2014</t>
  </si>
  <si>
    <t>153</t>
  </si>
  <si>
    <t>4,5</t>
  </si>
  <si>
    <t>2,5</t>
  </si>
  <si>
    <t>85</t>
  </si>
  <si>
    <t>В.П. Кузовлев, Н.М. Лапа, ЭюШ. Перегудова. Английский язык. Сборник примерных программ. Предметные линии учебников В.П. Кузовлева  2-9 классы. Учебное пособие для общеобразовательных организаций - М. Просвещение, 2019</t>
  </si>
  <si>
    <t>Кузовлев В.П., Лапа Н.М., Костина И.Н. и др. Английский язык. 5 кл.- М.Просвещение,2017</t>
  </si>
  <si>
    <t>Математика. Сборник рабочих програм. 5-6 классы: пособие для учителей общеобраз. организаций. (Состав. Т.А. Бурмистрова) М.Просвещение, 2014</t>
  </si>
  <si>
    <t>Виленкин Е.А. и др.Математиа. Мнемозима, 2017</t>
  </si>
  <si>
    <t>Босова Л.Л., Босова А.Ю. Информатика 5-6, ?-9 классы. Пронрамма для основной школы. ФГОС. М. Бином, Лаборатория знаний, 2015</t>
  </si>
  <si>
    <t>Босова Л.Л.,  Босова А.Ю. Информатика 5 кл-М.: БИНОМ, 2015</t>
  </si>
  <si>
    <t>Всеобщая история.. Рабочие программы. Предметная линия учебников А,А.  Вигасина -О.С.  Сороко-Цюпы. 5-9 классы: учебное пособие для общеобраз. организаций. М.Просвещение, 2017</t>
  </si>
  <si>
    <t>Вигасин А.А., Годер Г.И., Свенцицкая И.С. Всеобщая история. История Древнего мира. - М.Просвещение, 2015</t>
  </si>
  <si>
    <t>Боголюбов Л.Н., Иванова Л.Ф. Городецкая Н.И. : Обществознание. 5-9 классы. Рабочие программы. Предметная линия учеб. под ред. Боголюбова Л. - М.: Просвещение, 2016</t>
  </si>
  <si>
    <t>Боголюбов Л.Н., Виноградова Н.Ф., Городецкая Н.И. и др Обществознание 5 кл.-М. Просвещение, 2017</t>
  </si>
  <si>
    <t>Рабочие программы. География. 5–9 классы. Учебно-методическое пособие под редакцией  О.А. Климановой, А.И. Алексеева. М. Дрофа, 2015</t>
  </si>
  <si>
    <t>Баринова И.И., Плешакова А.А., Сонин Н.И.</t>
  </si>
  <si>
    <t>Виноградова Н.Ф., Власенко В.И.Основы духовно-нравственной культуры России</t>
  </si>
  <si>
    <t>Пасечник В.В., Латюшин В.В., Швецов Г.Р. Биология 5-9 кл. Рабочие программы .-М.Дрофа, 2016</t>
  </si>
  <si>
    <t>Пасечник В.В. Биология. Бактерии, грибы, растения.5кл. М.: Дрофа, 2015</t>
  </si>
  <si>
    <t>Г.П, Сергеева. Сборник рабочих программ Музыка.5-7 классы. Предметная линия учебников Сергеевой  Г.П., Критской Е.Д. . М. Просвещение, 2019</t>
  </si>
  <si>
    <t>5-7</t>
  </si>
  <si>
    <t>Сергеева Г.П., Критская Е.Д. Музыка 5 кл. М. Просвещение, 2013</t>
  </si>
  <si>
    <t>Б. М. Неменский. Сборник рабочих программ: "Изобразительное искусство.  Предметная линия учебников под редакцией Б. М. Неменского. 5-8 классы", М. Просвещение, 2019</t>
  </si>
  <si>
    <t>5-8</t>
  </si>
  <si>
    <t>Горяева Н.А., Островская О.В. Изобразительное искусство.М.: Просвещение, 2013</t>
  </si>
  <si>
    <t>Синица Н.В. Технология.Программа 5-8(9) классы. М. Вентана-граф, 2016</t>
  </si>
  <si>
    <t>б</t>
  </si>
  <si>
    <t>Синица Н.В. и др. Технология. 5 кл. М.: Вентана-Граф, 2013</t>
  </si>
  <si>
    <t>Физическая культура.Примерные рабочие программы. Предметная линия учебников Виленского М.Я., Ляха В.И. 5-9 классы. Пособие для учителей общеобразовательных организаций. ФГОС. М.Просвещение, 2019</t>
  </si>
  <si>
    <t>Виленский М.Я., Туревский И.М., Торочкова Т.Ю. и др. / Под ред. Виленского М.Я.  Физическая культура 5-9 кл. М. Просвещение, 2019</t>
  </si>
  <si>
    <t>Волейбол</t>
  </si>
  <si>
    <t>Сильнее, выше, смелее</t>
  </si>
  <si>
    <t>Я гражданин</t>
  </si>
  <si>
    <t>Мир вокруг нас</t>
  </si>
  <si>
    <t>Общеинтеллектуальное направление</t>
  </si>
  <si>
    <t>Занимательная грамматика</t>
  </si>
  <si>
    <t>Функциональная грамотность</t>
  </si>
  <si>
    <t>Страноведение</t>
  </si>
  <si>
    <t>204</t>
  </si>
  <si>
    <t>Баранов М.Т., Ладыженская Т.А., Тростенцова Л.А. и др Русский язык. И. Просвещение, 2015</t>
  </si>
  <si>
    <t>Полухина В.П., Коровина В.Я., Журавлев В.П.  Литература, М. Просвещение, 2015</t>
  </si>
  <si>
    <t>Кузовлев В.П., Лапа Н.М., Перегудова Э.Ш. и др.  Английский. Язык 6 кл.- М. Просвещение, 2017</t>
  </si>
  <si>
    <t>Босова Л.Л.,  Босова А.Ю. М. Бином, 2018</t>
  </si>
  <si>
    <t>1. Всеобщая история.. Рабочие программы. Предметная линия учебников А,А.  Вигасина -О.С.  Сороко-Цюпы. 5-9 классы: учебное пособие для общеобраз. организаций. М.Просвещение,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А.А. Данилов, О.Н. Журавлева,И.Е. Барыкина. Рабочая рпрограмма и тематическое планирование курса "История России" 6-10 классы. Учебное пособие для общеобразовательных организаций. -М.Просвещение, 2018</t>
  </si>
  <si>
    <t>Арсентьев Н.М., Данилов А.А., Курукин И.В. и др. (под ред. Торкунова А.В. М. Просвещение, 2017</t>
  </si>
  <si>
    <t>Виноградова Н.Ф., Городецкая Н.И., Иванова Л.Ф. и др. Обществознание 6 кл.- М. Просвещение, 2017</t>
  </si>
  <si>
    <t>Герасимова Т.П., Неклюдова Н.П. География. М. Дрофа, 2017</t>
  </si>
  <si>
    <t>Пасечник В.В.Биология. Многообразие покрытосеменных растений.6кл</t>
  </si>
  <si>
    <t>Сергеева Г.П., Критская Е.Д Музыка, М. Просвещение, 2017</t>
  </si>
  <si>
    <t>Неменская Л.А. Изобразительное искусство, М. Просвещение, 2013</t>
  </si>
  <si>
    <t>Виленский М.Я., Туревский И.М., Торочкова Т.Ю. и др. / Под ред. Виленского М.Я. Физическая культура, М. Просвещение, 2019</t>
  </si>
  <si>
    <t>Машина времени</t>
  </si>
  <si>
    <t>Семейная экономика</t>
  </si>
  <si>
    <t>Геометрия вокруг нас</t>
  </si>
  <si>
    <t>Баранов М.Т., Ладыженская Т.А., Тростенцова Л.А. Русский язык, м. Просвещение, 2017</t>
  </si>
  <si>
    <t>Коровина В.Я., Журавлев В.П., Коровин В.И.  М. Просвещение, 2016</t>
  </si>
  <si>
    <t>Кузовлев В.П., Лапа Н.М., Перегудова Э.Ш.Английский язык 7 кл. М. Просвещение, 2017</t>
  </si>
  <si>
    <t>3 алг. + 2 геом.</t>
  </si>
  <si>
    <t>102  алг. +   68 геом.</t>
  </si>
  <si>
    <t>1.Алгебра. Сборник рабочих програм. 5-6 классы: пособие для учителей общеобраз. организаций. (Состав. Т.А. Бурмистрова) М.Просвещение, 2014.                   2.Геометрия. Сборник рабочих програм. 5-9 классы: пособие для учителей общеобраз. организаций. (Состав. Т.А. Бурмистрова) М.Просвещение, 2014</t>
  </si>
  <si>
    <t>1. Макарычев Ю.Н., Миндюк Н.Г., Нешков К.И. и др.  Алгебра 8 кл.  2.Атанасян Л.С., Бутузов В.Ф., Кадомцев С.Б. и др.  Геометрия 7-9 кл. М. Просвещение,2017</t>
  </si>
  <si>
    <t>Босова Л.Л.,  Босова А.Ю. Информатика 7 кл. - М. Бином, 2018</t>
  </si>
  <si>
    <t xml:space="preserve">1.Юдовская А.Я., Баранов П.А., Ванюшкина Л.М. Всеобщая история. История Нового времени. 1500-1800. 7кл. М. просвещение, 2018
 2. Арсентьев Н.М., Данилов А.А., Курукин И.В. и др. (под ред. Торкунова А.В.    История России.- М. Просвещение, 2016 </t>
  </si>
  <si>
    <t>Боголюбов Л.Н., Городецкая Н.И., Иванова Л.Ф. М Просвещение, 2017</t>
  </si>
  <si>
    <t xml:space="preserve">Алексеев А.И., Николина В.В., Липкина Е.К.и др. География 7 кл . М. Просвещение, 2019                                                                                                                             </t>
  </si>
  <si>
    <t>Власова И.Г. Физика 7-9 классы. Рабочие программы. ФГОС (Состав. Е.Н. Тихонова). М. Дрофа, 2015</t>
  </si>
  <si>
    <t>Перышкин А.В.Физика 7 кл. М. Дрофа, 2015</t>
  </si>
  <si>
    <t>Пасечник В.В., Суматохин С.В., Калинова Г.С. и др.  Биология 7 кл. М. Просвещение, 2019</t>
  </si>
  <si>
    <t>Сергеева Г.П., Критская Е.Д. Музыка. М. Просвещение, 2017</t>
  </si>
  <si>
    <t>Питерских А.С., Гуров Г.Е. Изобразительное искусство. М. Просвещение, 2015</t>
  </si>
  <si>
    <t>Казакевич В.М., Пичугина Г.В., Семёнова Г.Ю. и др./ Под ред.Казакевича В.М.Технология 7 кл. М. Просвещение, 2019</t>
  </si>
  <si>
    <t>Тростенцова Л.А., Ладыженская Т.А., Дейкина А.Д. и др.Русский язык, М. Просвещение, 2017</t>
  </si>
  <si>
    <t>Коровина В.Я., Журавлев В.П., Коровин В.И.  Литература, М. просвещение, 2017</t>
  </si>
  <si>
    <t>Кузовлев В.П., Лапа Н.М., Перегудова Э.Ш. М. Английский языкПросвещение, 2017</t>
  </si>
  <si>
    <t>Босова Л.Л.,  Босова А.Ю.  Информатика, и. Бином, 2017</t>
  </si>
  <si>
    <t>1. Юдовская А.Я., Баранов П.А., Ванюшкина Л.М.Всеобщая история. История Нового времени. 1800-1900.8 кл. М.: Просвещения, 2016.  2.Арсентьев Н.М., Данилов А.А., ЛевандовскийА.А. и др. (под ред. Торкунова А.В.) История России 8 кл. М. Просвещение,2018</t>
  </si>
  <si>
    <t>Боголюбов Л.Н., Городецкая Н.И., Иванова Л.Ф. Обществознание, м. Просвещение, 2017</t>
  </si>
  <si>
    <t>Коринская В.А., Душина И.В., Щенев В.А.  География 8 кл. М.: Дрофа, 2017</t>
  </si>
  <si>
    <t>Перышкин А.В.  Физика. М.Дрофа, 2016</t>
  </si>
  <si>
    <t>Химия. Рабочие программы к УМК О.С. Габриеляна. 8-9 классы. Учебно-методическое пособие ФГОС.М.  Дрофа, 2015</t>
  </si>
  <si>
    <t>Габриелян О.С., Остроумов И.Г., Сладков С.А.Химия 7 кл. М. Просвещение, 2019</t>
  </si>
  <si>
    <t>Латюшин В.В., Шапкин В.А. Биология. Животные.6 кл. М.: Дрофа, 2016</t>
  </si>
  <si>
    <t>Питерских А.С.. Изобразительное искусство 8 кл. -М. Просвещение, 2019</t>
  </si>
  <si>
    <t>Казакевич В.М., Пичугина Г.В., Семёнова Г.Ю. и др./ Технология 8-9 кл.М. Просвещение, 2019</t>
  </si>
  <si>
    <t>Виноградова Н.Ф. Смирнов Д.В. Основы безопасности жизнедеятельности. 7-9 классы. Программы  с СD диском. М. Просвещение,  2019</t>
  </si>
  <si>
    <t xml:space="preserve">Виноградова Н.Ф., Смирнов Д.В. Основы безопасности жизнедеятельности 8 класс. М.Вента-Граф, 2019      </t>
  </si>
  <si>
    <t>Лях В.И., Маслов М.В. Физическая культура 8 класс. М.Просвещение, 2019</t>
  </si>
  <si>
    <t>Тростенцова Л.А., Ладыженская Т.А., Дейкина А.Д. и др. Русский язык 9 кл. М.: Просвещение, 2018</t>
  </si>
  <si>
    <t>Коровина В.Я., Журавлев В.П., Коровин В.И.  Литература 9 кл. _М.: Просвещение, 2019</t>
  </si>
  <si>
    <t>Кузовлев В.П., Лапа Н.М., Перегудова Э.Ш. М. Английский язык 9 кл. -М.: Просвещение, 2017</t>
  </si>
  <si>
    <t>1. Макарычев Ю.Н., Миндюк Н.Г., Нешков К.И. и др.Алгебра 9 кл. М. Просвещение, 2018                                                                                                                                                       2.Атанасян Л.С., Бутузов В.Ф., Кадомцев С.Б. и др. Геометрия 7-9 кл. М. Просвещенеи, 2018</t>
  </si>
  <si>
    <t>Босова Л.Л.,  Босова А.Ю.Информатика 9 кл. М. БИНОМ, 2018</t>
  </si>
  <si>
    <t>1. Сороко-Цюпа О.С., Сороко-Цюпа А.О. Всеобщая история. Новейшая история.9 кл. М.: Просвещения, 2018.  2.Арсентьев Н.М., Данилов А.А., ЛевандовскийА.А. и др. (под ред. Торкунова А.В.) История России 9 кл. М. Просвещение,2014</t>
  </si>
  <si>
    <t>Боголюбов Л.Н., Матвеев А.И., Жильцова Е.И. и др.Обществознание 9 кл. М Просвещение,2018</t>
  </si>
  <si>
    <t>Дронов В.П., Ром В.Я. География, 9 кл. М.:Дрофа, 2017</t>
  </si>
  <si>
    <t>Перышкин А.В., Гутник Е.М.Физика.9 кл.М. Дрофа, 2018</t>
  </si>
  <si>
    <t>Каменский А.А. Введение в общую биологию и экологию.9 кл. М.Дрофа, 2018</t>
  </si>
  <si>
    <t>Виноградова Н.Ф. Смирнов Д.В. Основы безопасности жизнедеятельности. 7-9 классы. Программы  с СD диском. М. Просвещение, 2019</t>
  </si>
  <si>
    <t>Физика вокруг нас</t>
  </si>
  <si>
    <t>Химия: теория и практика</t>
  </si>
  <si>
    <t>ГИЗ математика</t>
  </si>
  <si>
    <t xml:space="preserve">ГиЗ русский </t>
  </si>
  <si>
    <t>Гиз русский</t>
  </si>
  <si>
    <t>Самый простой способ решения непрстых неравенств</t>
  </si>
  <si>
    <t>9</t>
  </si>
  <si>
    <t>Избранные задачи по планиметрии</t>
  </si>
  <si>
    <t>Классные часы</t>
  </si>
  <si>
    <t>0,25</t>
  </si>
  <si>
    <t>Посещение учебных заведений в Дни открытых дверей</t>
  </si>
  <si>
    <t>курсы</t>
  </si>
  <si>
    <t xml:space="preserve">Цифровая гигиена </t>
  </si>
  <si>
    <t>Власенков А.И.,Николина Н.А. Рыбченкова Л.М. русский язык.  Сборник рабочих примерных программ.  10-11 классы.Базовый уровень . ФГОС. М. Просвещение, 2019</t>
  </si>
  <si>
    <t>Рыбченкова Л.М., Александрова О.М., Нарушевич А.Г. и др.Русский язык (базовый уровень). 10-11кл.М. Просвещение, 2019</t>
  </si>
  <si>
    <t>Программы общеобразовательтных учреждений. Литература 5-11 классы Под ред.В.Я. Коровиной. М.: Просвещение, 2019</t>
  </si>
  <si>
    <t>Лебедев Ю.В.Русский язык и литература. Литература.  10кл. М. просвещение, 2018</t>
  </si>
  <si>
    <t>В.П. Кузовлев. Английский язык. Сборник примерных программ. Предметные линии учебников В.П. Кузовлева  2-9 классы. Учебное пособие для общеобразовательных организаций - М. Просвещение, 2019</t>
  </si>
  <si>
    <t>Афанасьева О.В., Дули Д., Михеева И.В. и др.  Английский язык (базовый уровень). 10кл.М. Просвещение, 2019</t>
  </si>
  <si>
    <t>4 алг. + 2 геом.</t>
  </si>
  <si>
    <t>136  алг. +   68 геом.</t>
  </si>
  <si>
    <t>1.Алгебра и начала иатематического анализа.  Сборник рабочих програм. 10-11  классы: пособие для учителей общеобраз. организаций: базов и углубл. уровни (Состав. Т.А. Бурмистрова) М.Просвещение, 2016.                                                                                                                                                                                                                                   2.Геометрия. Сборник рабочих програм. 10-11 классы. Базовый и углубленные уровни: пособие для учителей общеобраз. организаций. (Состав. Т.А. Бурмистрова) М.Просвещение, 2015</t>
  </si>
  <si>
    <t>Алимов Ш.А., Колягин Ю.М., Ткачева М.В. И др. Алгебра и начала математического анализа .  10-11кл.М. Просвещение, 2014                                                                                                    2. Атанасян Л.С., Бутузов В.Ф., Кадомцев С.Б. и др.  Геометрия (базовый и углубленный уровни). 10-11кл.М. Просвещение, 2019</t>
  </si>
  <si>
    <t>Сороко-Цюпа О.С., Сороко-Цюпа А.О./ Под ред. Искандерова А.А.История. Всеобщая история. Новейшая история (базовый  уровень и углубленный уровни). 10кл. М. Просвещение, 2019 . 2. Сахаров А.Н., Загладин Н.В., Петров Ю.А. История (базовый  уровень и углубленный уровни). В 2-х ч.   10 -11кл. М. Русское слово, 2019</t>
  </si>
  <si>
    <t>Пасечник В.В. и др. Биология 10-11 кл. Рабочие программы .-М.Дрофа, 2016</t>
  </si>
  <si>
    <t>Пасечник В.В., Каменский А.А., Рубцов А.М. и др./ Под ред. Пасечника В.В.Биология (базовый уровень). 10кл.М. Просвещение, 2019</t>
  </si>
  <si>
    <t>углубленный</t>
  </si>
  <si>
    <t>Ким С.В., Горский В.А.Основы безопасности жизнедеятельности.  10-11кл.м. Вента _Граф, 2019</t>
  </si>
  <si>
    <t>Физическая культура.Примерные рабочие программы. Предметная линия учебников  Ляха В.И. 10-11 классы. Пособие для учителей общеобразовательных организаций. ФГОС. М.Просвещение, 2019</t>
  </si>
  <si>
    <t xml:space="preserve">Лях В.И. Физическая культура.10-11 кл. М. Просвещение, 2019
 .
</t>
  </si>
  <si>
    <t>Ким С.В., Горский В.А.рабочие программы. Основы безопасности жизнедеятельности.  10-11кл.м. Вента _Граф, 2019</t>
  </si>
  <si>
    <t xml:space="preserve">углубленный </t>
  </si>
  <si>
    <t>Биология: теория и практика</t>
  </si>
  <si>
    <t>Функциональная стилистика русского языка</t>
  </si>
  <si>
    <t>Математика: избранные вопросы</t>
  </si>
  <si>
    <t>Английский язык: говорение и аудирование</t>
  </si>
  <si>
    <t>Физика. Астрономия. Программы для общеобразовательных учреждений. (Составители В.А. Коровин, В.А. Орлов). -М.: Дрофа, 2013</t>
  </si>
  <si>
    <t xml:space="preserve">10-11 </t>
  </si>
  <si>
    <t>Воронцов- Вельяминов Б.А., Страут Е.К. Астрономия 11 кл. М. Дрофа, 2018</t>
  </si>
  <si>
    <t>Лазебникова А.Б. Обществознание.Примерные рабочие программы. Предметная линия учебников под редакцией Н.Л. Боголюбова.10-11 классы: учебное пособие для образовательных организаций. М.: Просвещение, 2019</t>
  </si>
  <si>
    <t>Боголюбов Л.Н., Аверьянов Ю.И., Белявский А.В. и др. Обществознание  (базовый уровень). 10кл.М. Просвещение, 2019</t>
  </si>
  <si>
    <t>Кузовлев В.П., Перегудова Э.Ш., Пастухова С.А. и др.. Программы для общеобр. Школ.М. Просвещение, 2027</t>
  </si>
  <si>
    <t>В.П. Кузовлев, Н.М. Лапа, Английский язык . Пограммы для общеобразовательных школ., М. Просвещение, 2016</t>
  </si>
  <si>
    <t>спортивная секция</t>
  </si>
  <si>
    <t>История Самарскаго края</t>
  </si>
  <si>
    <t>Общекльтурное</t>
  </si>
  <si>
    <t>История Самарского края</t>
  </si>
  <si>
    <t>В мире законоа</t>
  </si>
  <si>
    <t>90</t>
  </si>
  <si>
    <t>Сложные вопросы пунктуации</t>
  </si>
  <si>
    <t>Решение задач по биологии</t>
  </si>
  <si>
    <t>Разные виды сочинений</t>
  </si>
  <si>
    <t>В мире профессий</t>
  </si>
  <si>
    <t>Обществоведческий практикум</t>
  </si>
  <si>
    <t>Трудные вопросы математики</t>
  </si>
  <si>
    <t>Изучаем право. В лабиринте закона</t>
  </si>
  <si>
    <t>Казакевич В.М., Пичугина Г.В., Семёнова Г.Ю. и др./ Под ред.Казакевича В.М. М. Просвещение, 2019</t>
  </si>
  <si>
    <t>0,5</t>
  </si>
  <si>
    <t>Прикладная математика</t>
  </si>
  <si>
    <t>11</t>
  </si>
  <si>
    <t>Габриелян О.С.Химия 9 кл. М. Просвещение, 2018</t>
  </si>
  <si>
    <t>Виноградова Н.Ф., Власенко В.И Основы православной культуры  Программы для 4-5 классов.</t>
  </si>
  <si>
    <t>И Семакин. Информатика 10-11 классы.Примерная рабочая пронрама для старшей школы. Базовый уровень. ФГОС. М. Бином, Лаборатория знаний, 2017</t>
  </si>
  <si>
    <t>нге</t>
  </si>
  <si>
    <t>Семакин И.Г., Хеннер Е.К., Шеина Т.Ю. Информатика (базовый уровень).11кл.М. Бином, 2019</t>
  </si>
  <si>
    <t>Русский язык. Рабочие программы. Предметная линия учебников системы «Школа России». 1—4 классы/[В. П. Ка- накина, В. Г. Горецкий, М. В. Бойкина и др.]. — М.: Просвещение, 2014</t>
  </si>
  <si>
    <t>. Литературное чтение. Рабочие программы. Предметная линия учебников системы «Школа России». 1—4 классы / Л. Ф. Климанова, М. В. Бойкина. — М. : Просвещение, 2014</t>
  </si>
  <si>
    <t>Математика. Рабочие программы. Предметная линия учебников системы «Школа России». 1—4 классы / М. И. Мо ро, С. И. Волкова, С. В. Степанова и др. — 2-е изд. перераб. — М. : Просвещение, 2016</t>
  </si>
  <si>
    <t>Окружающий мир. Рабочие программы. Предметная линия учебников системы «Школа России». 1—4 классы / А. А. Плешаков. — М. : Просвещение, 2014</t>
  </si>
  <si>
    <t>Музыка. Рабочие программы. Предметная линия учеб -ников Г. П. Сергеевой, Е. Д. Критской. 1—4 классы : учеб. пособие для общеобразоват. организаций / Г. П. Сергеева, Е. Д. Критская, Т. С. Шмагина. — М. : Просвещение, 2017</t>
  </si>
  <si>
    <t>Изобразительное искусство.Рабочие программы.Предметная линия учебников под редакцией Б. М. Немен-ского. 1—4 классы : пособие для учителей общеобразоват.организаций /[Б. М. Неменский, Л. А. Неменская, Н. А. Го-ряева и др.] ; под ред. Б. М. Неменского. — М. :Просвещение, 201</t>
  </si>
  <si>
    <t>.Технология. Рабочие программы. Предметная ли-ния учебников системы «Школа России». 1—4 клас-сы : пособие для учителей общеобразоват. организаций /Е. А. Лутцева, Т. П. Зуева. — М. : Просвеще-ние, 2014</t>
  </si>
  <si>
    <t>Физическая культура. Рабочие программы. Пред-метная линия учебников В. И. Ляха. 1—4 кла с сы : пособие для учителей общеобразоват. организаций / В. И. Лях. — М. : Просвещение,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</si>
</sst>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center" vertical="top" wrapText="1"/>
    </xf>
    <xf numFmtId="0" fontId="10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4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7" fillId="0" borderId="21" xfId="0" applyFont="1" applyBorder="1" applyAlignment="1">
      <alignment horizontal="center"/>
    </xf>
    <xf numFmtId="0" fontId="16" fillId="0" borderId="11" xfId="0" applyFont="1" applyBorder="1" applyProtection="1"/>
    <xf numFmtId="0" fontId="17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5" fillId="0" borderId="13" xfId="0" applyNumberFormat="1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 applyProtection="1">
      <alignment horizontal="center" vertical="top" wrapText="1"/>
      <protection locked="0"/>
    </xf>
    <xf numFmtId="164" fontId="23" fillId="0" borderId="2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Protection="1"/>
    <xf numFmtId="0" fontId="10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1" fillId="0" borderId="11" xfId="0" applyFont="1" applyBorder="1" applyProtection="1"/>
    <xf numFmtId="0" fontId="13" fillId="0" borderId="21" xfId="0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9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164" fontId="6" fillId="0" borderId="37" xfId="0" applyNumberFormat="1" applyFont="1" applyBorder="1" applyAlignment="1" applyProtection="1">
      <alignment horizontal="center" vertical="top"/>
      <protection locked="0"/>
    </xf>
    <xf numFmtId="164" fontId="14" fillId="0" borderId="37" xfId="0" applyNumberFormat="1" applyFont="1" applyBorder="1" applyAlignment="1">
      <alignment horizontal="center" vertical="top" wrapText="1"/>
    </xf>
    <xf numFmtId="49" fontId="5" fillId="0" borderId="39" xfId="0" applyNumberFormat="1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1" xfId="0" applyFont="1" applyBorder="1" applyAlignment="1" applyProtection="1">
      <alignment horizontal="center" vertical="top" wrapText="1"/>
    </xf>
    <xf numFmtId="49" fontId="7" fillId="0" borderId="39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4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49" fontId="2" fillId="0" borderId="39" xfId="0" applyNumberFormat="1" applyFont="1" applyBorder="1" applyAlignment="1" applyProtection="1">
      <alignment horizontal="center" vertical="top" wrapText="1"/>
      <protection locked="0"/>
    </xf>
    <xf numFmtId="0" fontId="29" fillId="0" borderId="51" xfId="0" applyFont="1" applyBorder="1" applyAlignment="1">
      <alignment horizontal="center" vertical="top" wrapText="1"/>
    </xf>
    <xf numFmtId="0" fontId="29" fillId="0" borderId="53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54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56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49" fontId="7" fillId="0" borderId="23" xfId="0" applyNumberFormat="1" applyFont="1" applyBorder="1" applyAlignment="1" applyProtection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3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2" xfId="0" applyFont="1" applyBorder="1" applyAlignment="1" applyProtection="1">
      <alignment horizontal="center" vertical="top" wrapText="1"/>
    </xf>
    <xf numFmtId="0" fontId="5" fillId="0" borderId="57" xfId="0" applyFont="1" applyBorder="1" applyAlignment="1">
      <alignment horizontal="left" vertical="top" wrapText="1"/>
    </xf>
    <xf numFmtId="0" fontId="0" fillId="0" borderId="50" xfId="0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64" fontId="12" fillId="2" borderId="21" xfId="0" applyNumberFormat="1" applyFont="1" applyFill="1" applyBorder="1" applyAlignment="1" applyProtection="1">
      <alignment horizontal="center"/>
    </xf>
    <xf numFmtId="164" fontId="12" fillId="2" borderId="26" xfId="0" applyNumberFormat="1" applyFont="1" applyFill="1" applyBorder="1" applyAlignment="1" applyProtection="1">
      <alignment horizontal="center"/>
    </xf>
    <xf numFmtId="0" fontId="20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vertical="top" wrapText="1"/>
    </xf>
    <xf numFmtId="0" fontId="7" fillId="5" borderId="53" xfId="0" applyFont="1" applyFill="1" applyBorder="1" applyAlignment="1" applyProtection="1">
      <alignment horizontal="center" vertical="top" wrapText="1"/>
    </xf>
    <xf numFmtId="0" fontId="7" fillId="5" borderId="8" xfId="0" applyFont="1" applyFill="1" applyBorder="1" applyAlignment="1" applyProtection="1">
      <alignment horizontal="center" vertical="top" wrapText="1"/>
    </xf>
    <xf numFmtId="0" fontId="7" fillId="5" borderId="41" xfId="0" applyFont="1" applyFill="1" applyBorder="1" applyAlignment="1" applyProtection="1">
      <alignment horizontal="center" vertical="top" wrapText="1"/>
    </xf>
    <xf numFmtId="0" fontId="7" fillId="5" borderId="42" xfId="0" applyFont="1" applyFill="1" applyBorder="1" applyAlignment="1" applyProtection="1">
      <alignment horizontal="center" vertical="top" wrapText="1"/>
    </xf>
    <xf numFmtId="49" fontId="5" fillId="5" borderId="15" xfId="0" applyNumberFormat="1" applyFont="1" applyFill="1" applyBorder="1" applyAlignment="1" applyProtection="1">
      <alignment horizontal="center" vertical="top" wrapText="1"/>
    </xf>
    <xf numFmtId="49" fontId="5" fillId="5" borderId="20" xfId="0" applyNumberFormat="1" applyFont="1" applyFill="1" applyBorder="1" applyAlignment="1" applyProtection="1">
      <alignment horizontal="center" vertical="top" wrapText="1"/>
    </xf>
    <xf numFmtId="49" fontId="7" fillId="5" borderId="20" xfId="0" applyNumberFormat="1" applyFont="1" applyFill="1" applyBorder="1" applyAlignment="1" applyProtection="1">
      <alignment horizontal="left" vertical="top" wrapText="1"/>
    </xf>
    <xf numFmtId="49" fontId="2" fillId="5" borderId="20" xfId="0" applyNumberFormat="1" applyFont="1" applyFill="1" applyBorder="1" applyAlignment="1" applyProtection="1">
      <alignment horizontal="left" vertical="top" wrapText="1"/>
    </xf>
    <xf numFmtId="49" fontId="5" fillId="5" borderId="19" xfId="0" applyNumberFormat="1" applyFont="1" applyFill="1" applyBorder="1" applyAlignment="1" applyProtection="1">
      <alignment horizontal="center" vertical="top" wrapText="1"/>
    </xf>
    <xf numFmtId="49" fontId="5" fillId="5" borderId="13" xfId="0" applyNumberFormat="1" applyFont="1" applyFill="1" applyBorder="1" applyAlignment="1" applyProtection="1">
      <alignment horizontal="center" vertical="top" wrapText="1"/>
    </xf>
    <xf numFmtId="49" fontId="7" fillId="5" borderId="13" xfId="0" applyNumberFormat="1" applyFont="1" applyFill="1" applyBorder="1" applyAlignment="1" applyProtection="1">
      <alignment horizontal="left" vertical="top" wrapText="1"/>
    </xf>
    <xf numFmtId="49" fontId="2" fillId="5" borderId="13" xfId="0" applyNumberFormat="1" applyFont="1" applyFill="1" applyBorder="1" applyAlignment="1" applyProtection="1">
      <alignment horizontal="left" vertical="top" wrapText="1"/>
    </xf>
    <xf numFmtId="0" fontId="2" fillId="6" borderId="41" xfId="0" applyFont="1" applyFill="1" applyBorder="1" applyAlignment="1">
      <alignment horizontal="center" vertical="top" wrapText="1"/>
    </xf>
    <xf numFmtId="49" fontId="7" fillId="6" borderId="20" xfId="0" applyNumberFormat="1" applyFont="1" applyFill="1" applyBorder="1" applyAlignment="1" applyProtection="1">
      <alignment horizontal="left" vertical="top" wrapText="1"/>
    </xf>
    <xf numFmtId="49" fontId="5" fillId="6" borderId="20" xfId="0" applyNumberFormat="1" applyFont="1" applyFill="1" applyBorder="1" applyAlignment="1" applyProtection="1">
      <alignment horizontal="center" vertical="top" wrapText="1"/>
    </xf>
    <xf numFmtId="49" fontId="7" fillId="6" borderId="13" xfId="0" applyNumberFormat="1" applyFont="1" applyFill="1" applyBorder="1" applyAlignment="1" applyProtection="1">
      <alignment horizontal="left" vertical="top" wrapText="1"/>
    </xf>
    <xf numFmtId="49" fontId="5" fillId="6" borderId="13" xfId="0" applyNumberFormat="1" applyFont="1" applyFill="1" applyBorder="1" applyAlignment="1" applyProtection="1">
      <alignment horizontal="center" vertical="top" wrapText="1"/>
    </xf>
    <xf numFmtId="164" fontId="6" fillId="7" borderId="21" xfId="0" applyNumberFormat="1" applyFont="1" applyFill="1" applyBorder="1" applyAlignment="1" applyProtection="1">
      <alignment horizontal="center" vertical="top"/>
    </xf>
    <xf numFmtId="164" fontId="14" fillId="7" borderId="21" xfId="0" applyNumberFormat="1" applyFont="1" applyFill="1" applyBorder="1" applyAlignment="1" applyProtection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9" borderId="64" xfId="0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0" fillId="9" borderId="41" xfId="0" applyFill="1" applyBorder="1" applyAlignment="1">
      <alignment horizontal="center" vertical="center" wrapText="1"/>
    </xf>
    <xf numFmtId="0" fontId="41" fillId="9" borderId="42" xfId="0" applyFont="1" applyFill="1" applyBorder="1" applyAlignment="1">
      <alignment horizontal="center" vertical="center" wrapText="1"/>
    </xf>
    <xf numFmtId="0" fontId="0" fillId="9" borderId="66" xfId="0" applyFill="1" applyBorder="1" applyAlignment="1">
      <alignment horizontal="center" vertical="center" wrapText="1"/>
    </xf>
    <xf numFmtId="0" fontId="0" fillId="9" borderId="54" xfId="0" applyFill="1" applyBorder="1" applyAlignment="1">
      <alignment vertical="center" wrapText="1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35" fillId="9" borderId="43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>
      <alignment horizontal="center" vertical="center" wrapText="1"/>
    </xf>
    <xf numFmtId="49" fontId="21" fillId="0" borderId="72" xfId="0" applyNumberFormat="1" applyFont="1" applyBorder="1" applyAlignment="1" applyProtection="1">
      <alignment horizontal="center" vertical="center" wrapText="1"/>
      <protection locked="0"/>
    </xf>
    <xf numFmtId="0" fontId="2" fillId="8" borderId="18" xfId="0" applyFont="1" applyFill="1" applyBorder="1" applyAlignment="1">
      <alignment horizontal="center" vertical="center" wrapText="1"/>
    </xf>
    <xf numFmtId="0" fontId="35" fillId="9" borderId="7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49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78" xfId="0" applyNumberFormat="1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vertical="center" wrapText="1"/>
      <protection locked="0"/>
    </xf>
    <xf numFmtId="49" fontId="2" fillId="0" borderId="65" xfId="0" applyNumberFormat="1" applyFont="1" applyBorder="1" applyAlignment="1" applyProtection="1">
      <alignment vertical="center" wrapText="1"/>
      <protection locked="0"/>
    </xf>
    <xf numFmtId="164" fontId="45" fillId="0" borderId="49" xfId="0" applyNumberFormat="1" applyFont="1" applyBorder="1" applyAlignment="1" applyProtection="1">
      <alignment horizontal="center" vertical="center"/>
      <protection locked="0"/>
    </xf>
    <xf numFmtId="164" fontId="45" fillId="0" borderId="39" xfId="0" applyNumberFormat="1" applyFont="1" applyBorder="1" applyAlignment="1" applyProtection="1">
      <alignment horizontal="center" vertical="center"/>
      <protection locked="0"/>
    </xf>
    <xf numFmtId="164" fontId="45" fillId="0" borderId="52" xfId="0" applyNumberFormat="1" applyFont="1" applyBorder="1" applyAlignment="1" applyProtection="1">
      <alignment horizontal="center" vertical="center"/>
      <protection locked="0"/>
    </xf>
    <xf numFmtId="164" fontId="45" fillId="0" borderId="64" xfId="0" applyNumberFormat="1" applyFont="1" applyBorder="1" applyAlignment="1" applyProtection="1">
      <alignment horizontal="center" vertical="center"/>
      <protection locked="0"/>
    </xf>
    <xf numFmtId="164" fontId="45" fillId="0" borderId="13" xfId="0" applyNumberFormat="1" applyFont="1" applyBorder="1" applyAlignment="1" applyProtection="1">
      <alignment horizontal="center" vertical="center"/>
      <protection locked="0"/>
    </xf>
    <xf numFmtId="164" fontId="45" fillId="0" borderId="43" xfId="0" applyNumberFormat="1" applyFont="1" applyBorder="1" applyAlignment="1" applyProtection="1">
      <alignment horizontal="center" vertical="center"/>
      <protection locked="0"/>
    </xf>
    <xf numFmtId="164" fontId="41" fillId="9" borderId="41" xfId="0" applyNumberFormat="1" applyFont="1" applyFill="1" applyBorder="1" applyAlignment="1" applyProtection="1">
      <alignment horizontal="center" vertical="center"/>
      <protection locked="0"/>
    </xf>
    <xf numFmtId="164" fontId="41" fillId="9" borderId="28" xfId="0" applyNumberFormat="1" applyFont="1" applyFill="1" applyBorder="1" applyAlignment="1" applyProtection="1">
      <alignment horizontal="center" vertical="center"/>
      <protection locked="0"/>
    </xf>
    <xf numFmtId="164" fontId="41" fillId="9" borderId="42" xfId="0" applyNumberFormat="1" applyFont="1" applyFill="1" applyBorder="1" applyAlignment="1" applyProtection="1">
      <alignment horizontal="center" vertical="center"/>
      <protection locked="0"/>
    </xf>
    <xf numFmtId="164" fontId="2" fillId="0" borderId="6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41" fillId="9" borderId="41" xfId="0" applyNumberFormat="1" applyFont="1" applyFill="1" applyBorder="1" applyAlignment="1">
      <alignment horizontal="center" vertical="center" wrapText="1"/>
    </xf>
    <xf numFmtId="164" fontId="41" fillId="9" borderId="28" xfId="0" applyNumberFormat="1" applyFont="1" applyFill="1" applyBorder="1" applyAlignment="1">
      <alignment horizontal="center" vertical="center" wrapText="1"/>
    </xf>
    <xf numFmtId="164" fontId="41" fillId="9" borderId="42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4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46" fillId="0" borderId="80" xfId="0" applyFont="1" applyBorder="1" applyAlignment="1" applyProtection="1">
      <alignment horizontal="center" vertical="top" wrapText="1"/>
      <protection locked="0"/>
    </xf>
    <xf numFmtId="0" fontId="46" fillId="0" borderId="48" xfId="0" applyFont="1" applyBorder="1" applyAlignment="1" applyProtection="1">
      <alignment horizontal="center" vertical="top" wrapText="1"/>
      <protection locked="0"/>
    </xf>
    <xf numFmtId="49" fontId="47" fillId="0" borderId="20" xfId="0" applyNumberFormat="1" applyFont="1" applyBorder="1" applyAlignment="1" applyProtection="1">
      <alignment horizontal="left" vertical="top" wrapText="1"/>
      <protection locked="0"/>
    </xf>
    <xf numFmtId="49" fontId="46" fillId="0" borderId="20" xfId="0" applyNumberFormat="1" applyFont="1" applyBorder="1" applyAlignment="1" applyProtection="1">
      <alignment horizontal="left" vertical="top" wrapText="1"/>
      <protection locked="0"/>
    </xf>
    <xf numFmtId="49" fontId="48" fillId="0" borderId="39" xfId="0" applyNumberFormat="1" applyFont="1" applyBorder="1" applyAlignment="1" applyProtection="1">
      <alignment horizontal="center" vertical="top" wrapText="1"/>
      <protection locked="0"/>
    </xf>
    <xf numFmtId="0" fontId="47" fillId="0" borderId="38" xfId="0" applyFont="1" applyBorder="1" applyAlignment="1" applyProtection="1">
      <alignment horizontal="center" vertical="top" wrapText="1"/>
      <protection locked="0"/>
    </xf>
    <xf numFmtId="49" fontId="47" fillId="0" borderId="39" xfId="0" applyNumberFormat="1" applyFont="1" applyBorder="1" applyAlignment="1" applyProtection="1">
      <alignment horizontal="left" vertical="top" wrapText="1"/>
      <protection locked="0"/>
    </xf>
    <xf numFmtId="49" fontId="48" fillId="0" borderId="13" xfId="0" applyNumberFormat="1" applyFont="1" applyBorder="1" applyAlignment="1" applyProtection="1">
      <alignment horizontal="center" vertical="top" wrapText="1"/>
      <protection locked="0"/>
    </xf>
    <xf numFmtId="49" fontId="46" fillId="0" borderId="15" xfId="0" applyNumberFormat="1" applyFont="1" applyBorder="1" applyAlignment="1" applyProtection="1">
      <alignment horizontal="center" vertical="top" wrapText="1"/>
      <protection locked="0"/>
    </xf>
    <xf numFmtId="49" fontId="46" fillId="0" borderId="20" xfId="0" applyNumberFormat="1" applyFont="1" applyBorder="1" applyAlignment="1" applyProtection="1">
      <alignment horizontal="center" vertical="top" wrapText="1"/>
      <protection locked="0"/>
    </xf>
    <xf numFmtId="49" fontId="47" fillId="0" borderId="13" xfId="0" applyNumberFormat="1" applyFont="1" applyBorder="1" applyAlignment="1" applyProtection="1">
      <alignment horizontal="left" vertical="top" wrapText="1"/>
      <protection locked="0"/>
    </xf>
    <xf numFmtId="49" fontId="46" fillId="0" borderId="13" xfId="0" applyNumberFormat="1" applyFont="1" applyBorder="1" applyAlignment="1" applyProtection="1">
      <alignment horizontal="left" vertical="top" wrapText="1"/>
      <protection locked="0"/>
    </xf>
    <xf numFmtId="49" fontId="49" fillId="0" borderId="13" xfId="0" applyNumberFormat="1" applyFont="1" applyBorder="1" applyAlignment="1" applyProtection="1">
      <alignment horizontal="left" vertical="top" wrapText="1"/>
      <protection locked="0"/>
    </xf>
    <xf numFmtId="49" fontId="46" fillId="0" borderId="19" xfId="0" applyNumberFormat="1" applyFont="1" applyBorder="1" applyAlignment="1" applyProtection="1">
      <alignment horizontal="center" vertical="top" wrapText="1"/>
      <protection locked="0"/>
    </xf>
    <xf numFmtId="49" fontId="46" fillId="0" borderId="13" xfId="0" applyNumberFormat="1" applyFont="1" applyBorder="1" applyAlignment="1" applyProtection="1">
      <alignment horizontal="center" vertical="top" wrapText="1"/>
      <protection locked="0"/>
    </xf>
    <xf numFmtId="49" fontId="50" fillId="0" borderId="19" xfId="0" applyNumberFormat="1" applyFont="1" applyBorder="1" applyAlignment="1" applyProtection="1">
      <alignment horizontal="center" vertical="top" wrapText="1"/>
      <protection locked="0"/>
    </xf>
    <xf numFmtId="49" fontId="46" fillId="0" borderId="1" xfId="0" applyNumberFormat="1" applyFont="1" applyBorder="1" applyAlignment="1" applyProtection="1">
      <alignment horizontal="left" vertical="top" wrapText="1"/>
      <protection locked="0"/>
    </xf>
    <xf numFmtId="49" fontId="51" fillId="0" borderId="1" xfId="0" applyNumberFormat="1" applyFont="1" applyBorder="1" applyAlignment="1" applyProtection="1">
      <alignment horizontal="left" vertical="top" wrapText="1"/>
      <protection locked="0"/>
    </xf>
    <xf numFmtId="164" fontId="46" fillId="0" borderId="1" xfId="0" applyNumberFormat="1" applyFont="1" applyBorder="1" applyAlignment="1" applyProtection="1">
      <alignment horizontal="center" vertical="top"/>
      <protection locked="0"/>
    </xf>
    <xf numFmtId="49" fontId="46" fillId="0" borderId="1" xfId="0" applyNumberFormat="1" applyFont="1" applyBorder="1" applyAlignment="1" applyProtection="1">
      <alignment horizontal="left" vertical="top"/>
      <protection locked="0"/>
    </xf>
    <xf numFmtId="49" fontId="46" fillId="0" borderId="39" xfId="0" applyNumberFormat="1" applyFont="1" applyBorder="1" applyAlignment="1" applyProtection="1">
      <alignment horizontal="left" vertical="top" wrapText="1"/>
      <protection locked="0"/>
    </xf>
    <xf numFmtId="49" fontId="48" fillId="0" borderId="20" xfId="0" applyNumberFormat="1" applyFont="1" applyBorder="1" applyAlignment="1" applyProtection="1">
      <alignment horizontal="center" vertical="top" wrapText="1"/>
      <protection locked="0"/>
    </xf>
    <xf numFmtId="49" fontId="20" fillId="3" borderId="1" xfId="0" applyNumberFormat="1" applyFont="1" applyFill="1" applyBorder="1" applyAlignment="1" applyProtection="1">
      <alignment horizontal="left" vertical="top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 wrapText="1"/>
    </xf>
    <xf numFmtId="49" fontId="2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" borderId="1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2" fillId="3" borderId="1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2" fillId="10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10" borderId="13" xfId="0" applyNumberFormat="1" applyFont="1" applyFill="1" applyBorder="1" applyAlignment="1" applyProtection="1">
      <alignment horizontal="left" vertical="top" wrapText="1"/>
      <protection locked="0"/>
    </xf>
    <xf numFmtId="49" fontId="2" fillId="10" borderId="13" xfId="0" applyNumberFormat="1" applyFont="1" applyFill="1" applyBorder="1" applyAlignment="1" applyProtection="1">
      <alignment horizontal="left" vertical="top" wrapText="1"/>
      <protection locked="0"/>
    </xf>
    <xf numFmtId="49" fontId="5" fillId="10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Alignment="1">
      <alignment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49" fontId="5" fillId="0" borderId="13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vertical="center" wrapText="1"/>
    </xf>
    <xf numFmtId="0" fontId="20" fillId="0" borderId="0" xfId="0" applyFont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wrapText="1"/>
      <protection locked="0"/>
    </xf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5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46" fillId="10" borderId="13" xfId="0" applyNumberFormat="1" applyFont="1" applyFill="1" applyBorder="1" applyAlignment="1" applyProtection="1">
      <alignment horizontal="left" vertical="top" wrapText="1"/>
      <protection locked="0"/>
    </xf>
    <xf numFmtId="49" fontId="48" fillId="10" borderId="13" xfId="0" applyNumberFormat="1" applyFont="1" applyFill="1" applyBorder="1" applyAlignment="1" applyProtection="1">
      <alignment horizontal="center" vertical="top" wrapText="1"/>
      <protection locked="0"/>
    </xf>
    <xf numFmtId="49" fontId="48" fillId="10" borderId="20" xfId="0" applyNumberFormat="1" applyFont="1" applyFill="1" applyBorder="1" applyAlignment="1" applyProtection="1">
      <alignment horizontal="center" vertical="top" wrapText="1"/>
      <protection locked="0"/>
    </xf>
    <xf numFmtId="49" fontId="47" fillId="10" borderId="13" xfId="0" applyNumberFormat="1" applyFont="1" applyFill="1" applyBorder="1" applyAlignment="1" applyProtection="1">
      <alignment horizontal="left" vertical="top" wrapText="1"/>
      <protection locked="0"/>
    </xf>
    <xf numFmtId="0" fontId="2" fillId="10" borderId="0" xfId="0" applyFont="1" applyFill="1" applyAlignment="1">
      <alignment vertical="top" wrapText="1"/>
    </xf>
    <xf numFmtId="0" fontId="20" fillId="10" borderId="0" xfId="0" applyFont="1" applyFill="1" applyAlignment="1">
      <alignment vertical="top" wrapText="1"/>
    </xf>
    <xf numFmtId="49" fontId="2" fillId="10" borderId="1" xfId="0" applyNumberFormat="1" applyFont="1" applyFill="1" applyBorder="1" applyAlignment="1" applyProtection="1">
      <alignment horizontal="left" vertical="top"/>
      <protection locked="0"/>
    </xf>
    <xf numFmtId="49" fontId="20" fillId="10" borderId="1" xfId="0" applyNumberFormat="1" applyFont="1" applyFill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7" fillId="7" borderId="26" xfId="0" applyFont="1" applyFill="1" applyBorder="1" applyAlignment="1">
      <alignment horizontal="center" vertical="top" wrapText="1"/>
    </xf>
    <xf numFmtId="0" fontId="7" fillId="7" borderId="32" xfId="0" applyFont="1" applyFill="1" applyBorder="1" applyAlignment="1">
      <alignment horizontal="center" vertical="top" wrapText="1"/>
    </xf>
    <xf numFmtId="0" fontId="5" fillId="5" borderId="5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7" borderId="24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 vertical="center" wrapText="1"/>
    </xf>
    <xf numFmtId="0" fontId="5" fillId="7" borderId="26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6" fillId="0" borderId="11" xfId="0" applyFont="1" applyBorder="1" applyAlignment="1" applyProtection="1">
      <alignment horizontal="left" vertical="top" wrapText="1"/>
      <protection locked="0"/>
    </xf>
    <xf numFmtId="0" fontId="46" fillId="0" borderId="9" xfId="0" applyFont="1" applyBorder="1" applyAlignment="1" applyProtection="1">
      <alignment horizontal="left" vertical="top" wrapText="1"/>
      <protection locked="0"/>
    </xf>
    <xf numFmtId="0" fontId="46" fillId="0" borderId="5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/>
    <xf numFmtId="0" fontId="0" fillId="0" borderId="25" xfId="0" applyBorder="1" applyAlignment="1" applyProtection="1"/>
    <xf numFmtId="0" fontId="5" fillId="0" borderId="1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0" xfId="0" applyBorder="1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46" fillId="0" borderId="11" xfId="0" applyNumberFormat="1" applyFont="1" applyBorder="1" applyAlignment="1" applyProtection="1">
      <alignment horizontal="left" vertical="top" wrapText="1"/>
      <protection locked="0"/>
    </xf>
    <xf numFmtId="49" fontId="46" fillId="0" borderId="9" xfId="0" applyNumberFormat="1" applyFont="1" applyBorder="1" applyAlignment="1" applyProtection="1">
      <alignment horizontal="left" vertical="top" wrapText="1"/>
      <protection locked="0"/>
    </xf>
    <xf numFmtId="49" fontId="46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5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49" fontId="2" fillId="3" borderId="11" xfId="0" applyNumberFormat="1" applyFont="1" applyFill="1" applyBorder="1" applyAlignment="1" applyProtection="1">
      <alignment horizontal="left" vertical="top" wrapText="1"/>
      <protection locked="0"/>
    </xf>
    <xf numFmtId="49" fontId="2" fillId="3" borderId="9" xfId="0" applyNumberFormat="1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>
      <alignment horizontal="center"/>
    </xf>
    <xf numFmtId="0" fontId="0" fillId="0" borderId="30" xfId="0" applyBorder="1" applyAlignment="1"/>
    <xf numFmtId="0" fontId="0" fillId="0" borderId="0" xfId="0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49" fontId="20" fillId="0" borderId="11" xfId="0" applyNumberFormat="1" applyFont="1" applyBorder="1" applyAlignment="1" applyProtection="1">
      <alignment horizontal="left" vertical="top" wrapText="1"/>
      <protection locked="0"/>
    </xf>
    <xf numFmtId="49" fontId="20" fillId="0" borderId="9" xfId="0" applyNumberFormat="1" applyFont="1" applyBorder="1" applyAlignment="1" applyProtection="1">
      <alignment horizontal="left" vertical="top" wrapText="1"/>
      <protection locked="0"/>
    </xf>
    <xf numFmtId="49" fontId="20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164" fontId="22" fillId="0" borderId="11" xfId="0" applyNumberFormat="1" applyFont="1" applyBorder="1" applyAlignment="1">
      <alignment horizontal="right"/>
    </xf>
    <xf numFmtId="164" fontId="22" fillId="0" borderId="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0" borderId="79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7" xfId="0" applyFont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49" fontId="2" fillId="3" borderId="7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0" fillId="0" borderId="74" xfId="0" applyNumberFormat="1" applyFont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73" xfId="0" applyNumberFormat="1" applyBorder="1" applyAlignment="1" applyProtection="1">
      <alignment horizontal="center"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8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164" fontId="41" fillId="9" borderId="76" xfId="0" applyNumberFormat="1" applyFont="1" applyFill="1" applyBorder="1" applyAlignment="1" applyProtection="1">
      <alignment horizontal="center" vertical="center" wrapText="1"/>
      <protection locked="0"/>
    </xf>
    <xf numFmtId="164" fontId="41" fillId="9" borderId="69" xfId="0" applyNumberFormat="1" applyFont="1" applyFill="1" applyBorder="1" applyAlignment="1" applyProtection="1">
      <alignment horizontal="center" vertical="center" wrapText="1"/>
      <protection locked="0"/>
    </xf>
    <xf numFmtId="164" fontId="41" fillId="9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0" fontId="43" fillId="9" borderId="41" xfId="0" applyFont="1" applyFill="1" applyBorder="1" applyAlignment="1">
      <alignment horizontal="center" vertical="center"/>
    </xf>
    <xf numFmtId="0" fontId="43" fillId="9" borderId="42" xfId="0" applyFont="1" applyFill="1" applyBorder="1" applyAlignment="1">
      <alignment horizontal="center" vertical="center"/>
    </xf>
    <xf numFmtId="164" fontId="41" fillId="9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41" fillId="9" borderId="18" xfId="0" applyNumberFormat="1" applyFont="1" applyFill="1" applyBorder="1" applyAlignment="1" applyProtection="1">
      <alignment horizontal="center" vertical="center" wrapText="1"/>
      <protection locked="0"/>
    </xf>
    <xf numFmtId="164" fontId="41" fillId="9" borderId="19" xfId="0" applyNumberFormat="1" applyFont="1" applyFill="1" applyBorder="1" applyAlignment="1" applyProtection="1">
      <alignment horizontal="center" vertical="center" wrapText="1"/>
      <protection locked="0"/>
    </xf>
    <xf numFmtId="164" fontId="41" fillId="9" borderId="8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81" xfId="0" applyNumberFormat="1" applyFont="1" applyFill="1" applyBorder="1" applyAlignment="1">
      <alignment horizontal="center" vertical="center" wrapText="1"/>
    </xf>
    <xf numFmtId="0" fontId="41" fillId="9" borderId="64" xfId="0" applyFont="1" applyFill="1" applyBorder="1" applyAlignment="1" applyProtection="1">
      <alignment horizontal="center" vertical="center" wrapText="1"/>
      <protection locked="0"/>
    </xf>
    <xf numFmtId="0" fontId="41" fillId="9" borderId="43" xfId="0" applyFont="1" applyFill="1" applyBorder="1" applyAlignment="1" applyProtection="1">
      <alignment horizontal="center" vertical="center" wrapText="1"/>
      <protection locked="0"/>
    </xf>
    <xf numFmtId="164" fontId="41" fillId="9" borderId="13" xfId="0" applyNumberFormat="1" applyFont="1" applyFill="1" applyBorder="1" applyAlignment="1" applyProtection="1">
      <alignment horizontal="center" vertical="center" wrapText="1"/>
      <protection locked="0"/>
    </xf>
    <xf numFmtId="164" fontId="41" fillId="9" borderId="18" xfId="0" applyNumberFormat="1" applyFont="1" applyFill="1" applyBorder="1" applyAlignment="1">
      <alignment horizontal="center" vertical="center" wrapText="1"/>
    </xf>
    <xf numFmtId="164" fontId="41" fillId="9" borderId="19" xfId="0" applyNumberFormat="1" applyFont="1" applyFill="1" applyBorder="1" applyAlignment="1">
      <alignment horizontal="center" vertical="center" wrapText="1"/>
    </xf>
    <xf numFmtId="164" fontId="41" fillId="9" borderId="81" xfId="0" applyNumberFormat="1" applyFont="1" applyFill="1" applyBorder="1" applyAlignment="1">
      <alignment horizontal="center" vertical="center" wrapText="1"/>
    </xf>
    <xf numFmtId="164" fontId="41" fillId="9" borderId="13" xfId="0" applyNumberFormat="1" applyFont="1" applyFill="1" applyBorder="1" applyAlignment="1">
      <alignment horizontal="center" vertical="center" wrapText="1"/>
    </xf>
    <xf numFmtId="0" fontId="42" fillId="0" borderId="23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5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 applyProtection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8" fillId="3" borderId="50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63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0" fillId="9" borderId="49" xfId="0" applyFill="1" applyBorder="1" applyAlignment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0" fillId="9" borderId="67" xfId="0" applyFill="1" applyBorder="1" applyAlignment="1">
      <alignment horizontal="center" vertical="center" wrapText="1"/>
    </xf>
    <xf numFmtId="0" fontId="0" fillId="9" borderId="68" xfId="0" applyFill="1" applyBorder="1" applyAlignment="1">
      <alignment horizontal="center" vertical="center" wrapText="1"/>
    </xf>
    <xf numFmtId="0" fontId="0" fillId="9" borderId="66" xfId="0" applyFill="1" applyBorder="1" applyAlignment="1">
      <alignment horizontal="center" vertical="center" wrapText="1"/>
    </xf>
    <xf numFmtId="0" fontId="20" fillId="3" borderId="6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H5" sqref="H5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0" customFormat="1" ht="18.75" x14ac:dyDescent="0.3">
      <c r="A1" s="331" t="s">
        <v>128</v>
      </c>
      <c r="B1" s="52"/>
    </row>
    <row r="2" spans="1:17" s="20" customFormat="1" ht="20.25" x14ac:dyDescent="0.3">
      <c r="A2" s="332"/>
      <c r="B2" s="54"/>
      <c r="C2" s="54"/>
      <c r="D2" s="54"/>
      <c r="E2" s="54"/>
      <c r="F2" s="54"/>
      <c r="G2" s="53" t="s">
        <v>127</v>
      </c>
      <c r="H2" s="54"/>
      <c r="I2" s="54"/>
      <c r="J2" s="54"/>
      <c r="K2" s="54"/>
      <c r="L2" s="54"/>
      <c r="M2" s="54"/>
      <c r="N2" s="54"/>
      <c r="O2" s="54"/>
    </row>
    <row r="3" spans="1:17" s="20" customFormat="1" x14ac:dyDescent="0.25">
      <c r="A3" s="332"/>
      <c r="B3" s="54"/>
      <c r="C3" s="54"/>
      <c r="D3" s="54"/>
      <c r="E3" s="54"/>
      <c r="F3" s="54"/>
      <c r="G3" s="15" t="s">
        <v>52</v>
      </c>
      <c r="H3" s="55">
        <v>6</v>
      </c>
      <c r="I3" s="54"/>
      <c r="J3" s="54"/>
      <c r="K3" s="54"/>
      <c r="L3" s="54"/>
      <c r="M3" s="54"/>
      <c r="N3" s="54"/>
      <c r="O3" s="54"/>
    </row>
    <row r="4" spans="1:17" s="20" customFormat="1" x14ac:dyDescent="0.25">
      <c r="A4" s="332"/>
      <c r="B4" s="54"/>
      <c r="C4" s="54"/>
      <c r="D4" s="54"/>
      <c r="E4" s="54"/>
      <c r="F4" s="54"/>
      <c r="G4" s="15" t="s">
        <v>53</v>
      </c>
      <c r="H4" s="55">
        <v>34</v>
      </c>
      <c r="I4" s="54"/>
      <c r="J4" s="54"/>
      <c r="K4" s="54"/>
      <c r="L4" s="54"/>
      <c r="M4" s="54"/>
      <c r="N4" s="54"/>
      <c r="O4" s="54"/>
    </row>
    <row r="5" spans="1:17" s="20" customFormat="1" x14ac:dyDescent="0.25">
      <c r="A5" s="332"/>
      <c r="B5" s="54"/>
      <c r="C5" s="54"/>
      <c r="D5" s="54"/>
      <c r="E5" s="54"/>
      <c r="F5" s="54"/>
      <c r="G5" s="15" t="s">
        <v>130</v>
      </c>
      <c r="H5" s="55" t="s">
        <v>108</v>
      </c>
      <c r="I5" s="54"/>
      <c r="J5" s="54"/>
      <c r="K5" s="54"/>
      <c r="L5" s="54"/>
      <c r="M5" s="54"/>
      <c r="N5" s="54"/>
      <c r="O5" s="54"/>
    </row>
    <row r="6" spans="1:17" s="20" customFormat="1" ht="15.75" thickBot="1" x14ac:dyDescent="0.3">
      <c r="A6" s="333"/>
    </row>
    <row r="7" spans="1:17" s="20" customFormat="1" ht="62.25" customHeight="1" thickBot="1" x14ac:dyDescent="0.3">
      <c r="A7" s="334" t="s">
        <v>38</v>
      </c>
      <c r="B7" s="335" t="s">
        <v>90</v>
      </c>
      <c r="C7" s="336"/>
      <c r="D7" s="337" t="s">
        <v>36</v>
      </c>
      <c r="E7" s="340" t="s">
        <v>2</v>
      </c>
      <c r="F7" s="341"/>
      <c r="G7" s="341"/>
      <c r="H7" s="341"/>
      <c r="I7" s="341"/>
      <c r="J7" s="341"/>
      <c r="K7" s="341"/>
      <c r="L7" s="341"/>
      <c r="M7" s="342"/>
      <c r="N7" s="317" t="s">
        <v>3</v>
      </c>
      <c r="O7" s="318"/>
      <c r="P7" s="319"/>
      <c r="Q7" s="56"/>
    </row>
    <row r="8" spans="1:17" s="20" customFormat="1" ht="66.75" customHeight="1" thickBot="1" x14ac:dyDescent="0.3">
      <c r="A8" s="334"/>
      <c r="B8" s="320" t="s">
        <v>105</v>
      </c>
      <c r="C8" s="320" t="s">
        <v>106</v>
      </c>
      <c r="D8" s="338"/>
      <c r="E8" s="322" t="s">
        <v>104</v>
      </c>
      <c r="F8" s="323"/>
      <c r="G8" s="324" t="s">
        <v>43</v>
      </c>
      <c r="H8" s="326" t="s">
        <v>48</v>
      </c>
      <c r="I8" s="327" t="s">
        <v>4</v>
      </c>
      <c r="J8" s="328" t="s">
        <v>5</v>
      </c>
      <c r="K8" s="328"/>
      <c r="L8" s="323" t="s">
        <v>93</v>
      </c>
      <c r="M8" s="327" t="s">
        <v>109</v>
      </c>
      <c r="N8" s="329" t="s">
        <v>46</v>
      </c>
      <c r="O8" s="330" t="s">
        <v>7</v>
      </c>
      <c r="P8" s="330"/>
      <c r="Q8" s="56"/>
    </row>
    <row r="9" spans="1:17" s="20" customFormat="1" ht="51" customHeight="1" thickBot="1" x14ac:dyDescent="0.3">
      <c r="A9" s="334"/>
      <c r="B9" s="321"/>
      <c r="C9" s="321"/>
      <c r="D9" s="339"/>
      <c r="E9" s="142" t="s">
        <v>8</v>
      </c>
      <c r="F9" s="143" t="s">
        <v>9</v>
      </c>
      <c r="G9" s="325"/>
      <c r="H9" s="326"/>
      <c r="I9" s="327"/>
      <c r="J9" s="144" t="s">
        <v>92</v>
      </c>
      <c r="K9" s="145" t="s">
        <v>54</v>
      </c>
      <c r="L9" s="323"/>
      <c r="M9" s="327"/>
      <c r="N9" s="329"/>
      <c r="O9" s="154" t="s">
        <v>110</v>
      </c>
      <c r="P9" s="154" t="s">
        <v>98</v>
      </c>
      <c r="Q9" s="56"/>
    </row>
    <row r="10" spans="1:17" s="20" customFormat="1" ht="39.75" customHeight="1" thickBot="1" x14ac:dyDescent="0.3">
      <c r="A10" s="57" t="s">
        <v>79</v>
      </c>
      <c r="B10" s="159">
        <v>2</v>
      </c>
      <c r="C10" s="159">
        <v>1</v>
      </c>
      <c r="D10" s="160">
        <f t="shared" ref="D10:D30" si="0">B10+C10</f>
        <v>3</v>
      </c>
      <c r="E10" s="146">
        <v>2</v>
      </c>
      <c r="F10" s="147">
        <v>68</v>
      </c>
      <c r="G10" s="148" t="s">
        <v>111</v>
      </c>
      <c r="H10" s="149" t="s">
        <v>47</v>
      </c>
      <c r="I10" s="147" t="s">
        <v>39</v>
      </c>
      <c r="J10" s="147" t="s">
        <v>40</v>
      </c>
      <c r="K10" s="147" t="s">
        <v>41</v>
      </c>
      <c r="L10" s="148"/>
      <c r="M10" s="148"/>
      <c r="N10" s="155" t="s">
        <v>126</v>
      </c>
      <c r="O10" s="156" t="s">
        <v>42</v>
      </c>
      <c r="P10" s="156"/>
      <c r="Q10" s="19"/>
    </row>
    <row r="11" spans="1:17" s="20" customFormat="1" ht="19.5" thickBot="1" x14ac:dyDescent="0.3">
      <c r="A11" s="58" t="s">
        <v>82</v>
      </c>
      <c r="B11" s="159">
        <v>3</v>
      </c>
      <c r="C11" s="159"/>
      <c r="D11" s="160">
        <f t="shared" si="0"/>
        <v>3</v>
      </c>
      <c r="E11" s="150"/>
      <c r="F11" s="151"/>
      <c r="G11" s="152"/>
      <c r="H11" s="153"/>
      <c r="I11" s="151"/>
      <c r="J11" s="151"/>
      <c r="K11" s="151"/>
      <c r="L11" s="152"/>
      <c r="M11" s="152"/>
      <c r="N11" s="157"/>
      <c r="O11" s="158"/>
      <c r="P11" s="158"/>
      <c r="Q11" s="19"/>
    </row>
    <row r="12" spans="1:17" s="20" customFormat="1" ht="21" customHeight="1" thickBot="1" x14ac:dyDescent="0.3">
      <c r="A12" s="58" t="s">
        <v>80</v>
      </c>
      <c r="B12" s="159">
        <v>3</v>
      </c>
      <c r="C12" s="159"/>
      <c r="D12" s="160">
        <f t="shared" si="0"/>
        <v>3</v>
      </c>
      <c r="E12" s="150"/>
      <c r="F12" s="151"/>
      <c r="G12" s="152"/>
      <c r="H12" s="153"/>
      <c r="I12" s="151"/>
      <c r="J12" s="151"/>
      <c r="K12" s="151"/>
      <c r="L12" s="152"/>
      <c r="M12" s="152"/>
      <c r="N12" s="157"/>
      <c r="O12" s="158"/>
      <c r="P12" s="158"/>
      <c r="Q12" s="19"/>
    </row>
    <row r="13" spans="1:17" s="20" customFormat="1" ht="96" customHeight="1" thickBot="1" x14ac:dyDescent="0.3">
      <c r="A13" s="58" t="s">
        <v>83</v>
      </c>
      <c r="B13" s="159">
        <v>5</v>
      </c>
      <c r="C13" s="159">
        <v>1</v>
      </c>
      <c r="D13" s="160">
        <f t="shared" si="0"/>
        <v>6</v>
      </c>
      <c r="E13" s="150" t="s">
        <v>91</v>
      </c>
      <c r="F13" s="151" t="s">
        <v>97</v>
      </c>
      <c r="G13" s="152" t="s">
        <v>114</v>
      </c>
      <c r="H13" s="153" t="s">
        <v>47</v>
      </c>
      <c r="I13" s="151" t="s">
        <v>49</v>
      </c>
      <c r="J13" s="151" t="s">
        <v>41</v>
      </c>
      <c r="K13" s="151" t="s">
        <v>41</v>
      </c>
      <c r="L13" s="152"/>
      <c r="M13" s="152"/>
      <c r="N13" s="157" t="s">
        <v>113</v>
      </c>
      <c r="O13" s="158"/>
      <c r="P13" s="158" t="s">
        <v>112</v>
      </c>
      <c r="Q13" s="19"/>
    </row>
    <row r="14" spans="1:17" s="20" customFormat="1" ht="19.5" thickBot="1" x14ac:dyDescent="0.3">
      <c r="A14" s="58" t="s">
        <v>15</v>
      </c>
      <c r="B14" s="159">
        <v>2</v>
      </c>
      <c r="C14" s="159"/>
      <c r="D14" s="160">
        <f t="shared" si="0"/>
        <v>2</v>
      </c>
      <c r="E14" s="150"/>
      <c r="F14" s="151"/>
      <c r="G14" s="152"/>
      <c r="H14" s="153"/>
      <c r="I14" s="151"/>
      <c r="J14" s="151"/>
      <c r="K14" s="151"/>
      <c r="L14" s="152"/>
      <c r="M14" s="152"/>
      <c r="N14" s="157"/>
      <c r="O14" s="158"/>
      <c r="P14" s="158"/>
      <c r="Q14" s="19"/>
    </row>
    <row r="15" spans="1:17" s="20" customFormat="1" ht="19.5" thickBot="1" x14ac:dyDescent="0.3">
      <c r="A15" s="58" t="s">
        <v>84</v>
      </c>
      <c r="B15" s="159">
        <v>2</v>
      </c>
      <c r="C15" s="159">
        <v>1</v>
      </c>
      <c r="D15" s="160">
        <f t="shared" si="0"/>
        <v>3</v>
      </c>
      <c r="E15" s="150"/>
      <c r="F15" s="151"/>
      <c r="G15" s="152"/>
      <c r="H15" s="153"/>
      <c r="I15" s="151"/>
      <c r="J15" s="151"/>
      <c r="K15" s="151"/>
      <c r="L15" s="152"/>
      <c r="M15" s="152"/>
      <c r="N15" s="157"/>
      <c r="O15" s="158"/>
      <c r="P15" s="158"/>
      <c r="Q15" s="19"/>
    </row>
    <row r="16" spans="1:17" s="20" customFormat="1" ht="40.5" customHeight="1" thickBot="1" x14ac:dyDescent="0.3">
      <c r="A16" s="58" t="s">
        <v>77</v>
      </c>
      <c r="B16" s="159">
        <v>1</v>
      </c>
      <c r="C16" s="159"/>
      <c r="D16" s="160">
        <f t="shared" si="0"/>
        <v>1</v>
      </c>
      <c r="E16" s="150"/>
      <c r="F16" s="151"/>
      <c r="G16" s="152"/>
      <c r="H16" s="153"/>
      <c r="I16" s="151"/>
      <c r="J16" s="151"/>
      <c r="K16" s="151"/>
      <c r="L16" s="152"/>
      <c r="M16" s="152"/>
      <c r="N16" s="157"/>
      <c r="O16" s="158"/>
      <c r="P16" s="158"/>
      <c r="Q16" s="19"/>
    </row>
    <row r="17" spans="1:17" s="20" customFormat="1" ht="19.5" customHeight="1" thickBot="1" x14ac:dyDescent="0.3">
      <c r="A17" s="58" t="s">
        <v>85</v>
      </c>
      <c r="B17" s="159">
        <v>2</v>
      </c>
      <c r="C17" s="159"/>
      <c r="D17" s="160">
        <f t="shared" si="0"/>
        <v>2</v>
      </c>
      <c r="E17" s="150"/>
      <c r="F17" s="151"/>
      <c r="G17" s="152"/>
      <c r="H17" s="153"/>
      <c r="I17" s="151"/>
      <c r="J17" s="151"/>
      <c r="K17" s="151"/>
      <c r="L17" s="152"/>
      <c r="M17" s="152"/>
      <c r="N17" s="157"/>
      <c r="O17" s="158"/>
      <c r="P17" s="158"/>
      <c r="Q17" s="19"/>
    </row>
    <row r="18" spans="1:17" s="20" customFormat="1" ht="19.5" thickBot="1" x14ac:dyDescent="0.3">
      <c r="A18" s="58" t="s">
        <v>86</v>
      </c>
      <c r="B18" s="159">
        <v>2</v>
      </c>
      <c r="C18" s="159"/>
      <c r="D18" s="160">
        <f t="shared" si="0"/>
        <v>2</v>
      </c>
      <c r="E18" s="150"/>
      <c r="F18" s="151"/>
      <c r="G18" s="152"/>
      <c r="H18" s="153"/>
      <c r="I18" s="151"/>
      <c r="J18" s="151"/>
      <c r="K18" s="151"/>
      <c r="L18" s="152"/>
      <c r="M18" s="152"/>
      <c r="N18" s="157"/>
      <c r="O18" s="158"/>
      <c r="P18" s="158"/>
      <c r="Q18" s="19"/>
    </row>
    <row r="19" spans="1:17" s="20" customFormat="1" ht="19.5" thickBot="1" x14ac:dyDescent="0.3">
      <c r="A19" s="58" t="s">
        <v>87</v>
      </c>
      <c r="B19" s="159">
        <v>2</v>
      </c>
      <c r="C19" s="159"/>
      <c r="D19" s="160">
        <f t="shared" si="0"/>
        <v>2</v>
      </c>
      <c r="E19" s="150"/>
      <c r="F19" s="151"/>
      <c r="G19" s="152"/>
      <c r="H19" s="153"/>
      <c r="I19" s="151"/>
      <c r="J19" s="151"/>
      <c r="K19" s="151"/>
      <c r="L19" s="152"/>
      <c r="M19" s="152"/>
      <c r="N19" s="157"/>
      <c r="O19" s="158"/>
      <c r="P19" s="158"/>
      <c r="Q19" s="19"/>
    </row>
    <row r="20" spans="1:17" s="20" customFormat="1" ht="19.5" thickBot="1" x14ac:dyDescent="0.3">
      <c r="A20" s="58" t="s">
        <v>88</v>
      </c>
      <c r="B20" s="159">
        <v>2</v>
      </c>
      <c r="C20" s="159"/>
      <c r="D20" s="160">
        <f t="shared" si="0"/>
        <v>2</v>
      </c>
      <c r="E20" s="150"/>
      <c r="F20" s="151"/>
      <c r="G20" s="152"/>
      <c r="H20" s="153"/>
      <c r="I20" s="151"/>
      <c r="J20" s="151"/>
      <c r="K20" s="151"/>
      <c r="L20" s="152"/>
      <c r="M20" s="152"/>
      <c r="N20" s="157"/>
      <c r="O20" s="158"/>
      <c r="P20" s="158"/>
      <c r="Q20" s="19"/>
    </row>
    <row r="21" spans="1:17" s="20" customFormat="1" ht="19.5" thickBot="1" x14ac:dyDescent="0.3">
      <c r="A21" s="58" t="s">
        <v>76</v>
      </c>
      <c r="B21" s="159">
        <v>0</v>
      </c>
      <c r="C21" s="159"/>
      <c r="D21" s="160">
        <f t="shared" si="0"/>
        <v>0</v>
      </c>
      <c r="E21" s="150"/>
      <c r="F21" s="151"/>
      <c r="G21" s="152"/>
      <c r="H21" s="153"/>
      <c r="I21" s="151"/>
      <c r="J21" s="151"/>
      <c r="K21" s="151"/>
      <c r="L21" s="152"/>
      <c r="M21" s="152"/>
      <c r="N21" s="157"/>
      <c r="O21" s="158"/>
      <c r="P21" s="158"/>
      <c r="Q21" s="19"/>
    </row>
    <row r="22" spans="1:17" s="20" customFormat="1" ht="19.5" thickBot="1" x14ac:dyDescent="0.3">
      <c r="A22" s="58" t="s">
        <v>26</v>
      </c>
      <c r="B22" s="159">
        <v>0</v>
      </c>
      <c r="C22" s="159"/>
      <c r="D22" s="160">
        <f t="shared" si="0"/>
        <v>0</v>
      </c>
      <c r="E22" s="150"/>
      <c r="F22" s="151"/>
      <c r="G22" s="152"/>
      <c r="H22" s="153"/>
      <c r="I22" s="151"/>
      <c r="J22" s="151"/>
      <c r="K22" s="151"/>
      <c r="L22" s="152"/>
      <c r="M22" s="152"/>
      <c r="N22" s="157"/>
      <c r="O22" s="158"/>
      <c r="P22" s="158"/>
      <c r="Q22" s="19"/>
    </row>
    <row r="23" spans="1:17" s="20" customFormat="1" ht="19.5" thickBot="1" x14ac:dyDescent="0.3">
      <c r="A23" s="58" t="s">
        <v>27</v>
      </c>
      <c r="B23" s="159">
        <v>0</v>
      </c>
      <c r="C23" s="159"/>
      <c r="D23" s="160">
        <f t="shared" si="0"/>
        <v>0</v>
      </c>
      <c r="E23" s="150"/>
      <c r="F23" s="151"/>
      <c r="G23" s="152"/>
      <c r="H23" s="153"/>
      <c r="I23" s="151"/>
      <c r="J23" s="151"/>
      <c r="K23" s="151"/>
      <c r="L23" s="152"/>
      <c r="M23" s="152"/>
      <c r="N23" s="157"/>
      <c r="O23" s="158"/>
      <c r="P23" s="158"/>
      <c r="Q23" s="19"/>
    </row>
    <row r="24" spans="1:17" s="20" customFormat="1" ht="19.5" thickBot="1" x14ac:dyDescent="0.3">
      <c r="A24" s="58" t="s">
        <v>89</v>
      </c>
      <c r="B24" s="159">
        <v>0</v>
      </c>
      <c r="C24" s="159"/>
      <c r="D24" s="160">
        <f t="shared" si="0"/>
        <v>0</v>
      </c>
      <c r="E24" s="150"/>
      <c r="F24" s="151"/>
      <c r="G24" s="152"/>
      <c r="H24" s="153"/>
      <c r="I24" s="151"/>
      <c r="J24" s="151"/>
      <c r="K24" s="151"/>
      <c r="L24" s="152"/>
      <c r="M24" s="152"/>
      <c r="N24" s="157"/>
      <c r="O24" s="158"/>
      <c r="P24" s="158"/>
      <c r="Q24" s="19"/>
    </row>
    <row r="25" spans="1:17" s="20" customFormat="1" ht="20.25" customHeight="1" thickBot="1" x14ac:dyDescent="0.3">
      <c r="A25" s="58" t="s">
        <v>78</v>
      </c>
      <c r="B25" s="159">
        <v>1</v>
      </c>
      <c r="C25" s="159"/>
      <c r="D25" s="160">
        <f t="shared" si="0"/>
        <v>1</v>
      </c>
      <c r="E25" s="150"/>
      <c r="F25" s="151"/>
      <c r="G25" s="152"/>
      <c r="H25" s="153"/>
      <c r="I25" s="151"/>
      <c r="J25" s="151"/>
      <c r="K25" s="151"/>
      <c r="L25" s="152"/>
      <c r="M25" s="152"/>
      <c r="N25" s="157"/>
      <c r="O25" s="158"/>
      <c r="P25" s="158"/>
      <c r="Q25" s="19"/>
    </row>
    <row r="26" spans="1:17" s="20" customFormat="1" ht="19.5" thickBot="1" x14ac:dyDescent="0.3">
      <c r="A26" s="58" t="s">
        <v>81</v>
      </c>
      <c r="B26" s="159">
        <v>3</v>
      </c>
      <c r="C26" s="159"/>
      <c r="D26" s="160">
        <f t="shared" si="0"/>
        <v>3</v>
      </c>
      <c r="E26" s="150"/>
      <c r="F26" s="151"/>
      <c r="G26" s="152"/>
      <c r="H26" s="153"/>
      <c r="I26" s="151"/>
      <c r="J26" s="151"/>
      <c r="K26" s="151"/>
      <c r="L26" s="152"/>
      <c r="M26" s="152"/>
      <c r="N26" s="157"/>
      <c r="O26" s="158"/>
      <c r="P26" s="158"/>
      <c r="Q26" s="19"/>
    </row>
    <row r="27" spans="1:17" s="20" customFormat="1" ht="19.5" thickBot="1" x14ac:dyDescent="0.3">
      <c r="A27" s="58"/>
      <c r="B27" s="159"/>
      <c r="C27" s="159"/>
      <c r="D27" s="160">
        <f t="shared" si="0"/>
        <v>0</v>
      </c>
      <c r="E27" s="150"/>
      <c r="F27" s="151"/>
      <c r="G27" s="152"/>
      <c r="H27" s="153"/>
      <c r="I27" s="151"/>
      <c r="J27" s="151"/>
      <c r="K27" s="151"/>
      <c r="L27" s="152"/>
      <c r="M27" s="152"/>
      <c r="N27" s="157"/>
      <c r="O27" s="158"/>
      <c r="P27" s="158"/>
      <c r="Q27" s="19"/>
    </row>
    <row r="28" spans="1:17" s="20" customFormat="1" ht="19.5" thickBot="1" x14ac:dyDescent="0.3">
      <c r="A28" s="58"/>
      <c r="B28" s="159"/>
      <c r="C28" s="159"/>
      <c r="D28" s="160">
        <f t="shared" si="0"/>
        <v>0</v>
      </c>
      <c r="E28" s="150"/>
      <c r="F28" s="151"/>
      <c r="G28" s="152"/>
      <c r="H28" s="153"/>
      <c r="I28" s="151"/>
      <c r="J28" s="151"/>
      <c r="K28" s="151"/>
      <c r="L28" s="152"/>
      <c r="M28" s="152"/>
      <c r="N28" s="157"/>
      <c r="O28" s="158"/>
      <c r="P28" s="158"/>
      <c r="Q28" s="19"/>
    </row>
    <row r="29" spans="1:17" s="20" customFormat="1" ht="19.5" thickBot="1" x14ac:dyDescent="0.3">
      <c r="A29" s="58"/>
      <c r="B29" s="159"/>
      <c r="C29" s="159"/>
      <c r="D29" s="160">
        <f t="shared" si="0"/>
        <v>0</v>
      </c>
      <c r="E29" s="150"/>
      <c r="F29" s="151"/>
      <c r="G29" s="152"/>
      <c r="H29" s="153"/>
      <c r="I29" s="151"/>
      <c r="J29" s="151"/>
      <c r="K29" s="151"/>
      <c r="L29" s="152"/>
      <c r="M29" s="152"/>
      <c r="N29" s="157"/>
      <c r="O29" s="158"/>
      <c r="P29" s="158"/>
      <c r="Q29" s="19"/>
    </row>
    <row r="30" spans="1:17" s="20" customFormat="1" ht="19.5" thickBot="1" x14ac:dyDescent="0.3">
      <c r="A30" s="58"/>
      <c r="B30" s="159"/>
      <c r="C30" s="159"/>
      <c r="D30" s="160">
        <f t="shared" si="0"/>
        <v>0</v>
      </c>
      <c r="E30" s="150"/>
      <c r="F30" s="151"/>
      <c r="G30" s="152"/>
      <c r="H30" s="153"/>
      <c r="I30" s="151"/>
      <c r="J30" s="151"/>
      <c r="K30" s="151"/>
      <c r="L30" s="152"/>
      <c r="M30" s="152"/>
      <c r="N30" s="157"/>
      <c r="O30" s="158"/>
      <c r="P30" s="158"/>
      <c r="Q30" s="19"/>
    </row>
    <row r="31" spans="1:17" s="20" customFormat="1" ht="29.25" customHeight="1" thickBot="1" x14ac:dyDescent="0.3">
      <c r="A31" s="139" t="s">
        <v>107</v>
      </c>
      <c r="B31" s="159"/>
      <c r="C31" s="159"/>
      <c r="D31" s="160"/>
      <c r="E31" s="150"/>
      <c r="F31" s="151"/>
      <c r="G31" s="152"/>
      <c r="H31" s="153"/>
      <c r="I31" s="151"/>
      <c r="J31" s="151"/>
      <c r="K31" s="151"/>
      <c r="L31" s="152"/>
      <c r="M31" s="152"/>
      <c r="N31" s="157"/>
      <c r="O31" s="158"/>
      <c r="P31" s="158"/>
      <c r="Q31" s="19"/>
    </row>
    <row r="32" spans="1:17" s="20" customFormat="1" ht="18.75" customHeight="1" thickBot="1" x14ac:dyDescent="0.3">
      <c r="A32" s="58" t="s">
        <v>37</v>
      </c>
      <c r="B32" s="159"/>
      <c r="C32" s="159">
        <v>2</v>
      </c>
      <c r="D32" s="160">
        <f t="shared" ref="D32:D39" si="1">C32</f>
        <v>2</v>
      </c>
      <c r="E32" s="150"/>
      <c r="F32" s="151"/>
      <c r="G32" s="152"/>
      <c r="H32" s="153"/>
      <c r="I32" s="151"/>
      <c r="J32" s="151"/>
      <c r="K32" s="151"/>
      <c r="L32" s="152"/>
      <c r="M32" s="152"/>
      <c r="N32" s="157"/>
      <c r="O32" s="158"/>
      <c r="P32" s="158"/>
      <c r="Q32" s="19"/>
    </row>
    <row r="33" spans="1:17" s="20" customFormat="1" ht="18.75" customHeight="1" thickBot="1" x14ac:dyDescent="0.3">
      <c r="A33" s="58" t="s">
        <v>35</v>
      </c>
      <c r="B33" s="159"/>
      <c r="C33" s="159">
        <v>0.5</v>
      </c>
      <c r="D33" s="160">
        <f t="shared" si="1"/>
        <v>0.5</v>
      </c>
      <c r="E33" s="150"/>
      <c r="F33" s="151"/>
      <c r="G33" s="152"/>
      <c r="H33" s="153"/>
      <c r="I33" s="151"/>
      <c r="J33" s="151"/>
      <c r="K33" s="151"/>
      <c r="L33" s="152"/>
      <c r="M33" s="152"/>
      <c r="N33" s="157"/>
      <c r="O33" s="158"/>
      <c r="P33" s="158"/>
      <c r="Q33" s="19"/>
    </row>
    <row r="34" spans="1:17" s="20" customFormat="1" ht="18.75" customHeight="1" thickBot="1" x14ac:dyDescent="0.3">
      <c r="A34" s="58" t="s">
        <v>34</v>
      </c>
      <c r="B34" s="159"/>
      <c r="C34" s="159">
        <v>0.5</v>
      </c>
      <c r="D34" s="160">
        <f t="shared" si="1"/>
        <v>0.5</v>
      </c>
      <c r="E34" s="150"/>
      <c r="F34" s="151"/>
      <c r="G34" s="152"/>
      <c r="H34" s="153"/>
      <c r="I34" s="151"/>
      <c r="J34" s="151"/>
      <c r="K34" s="151"/>
      <c r="L34" s="152"/>
      <c r="M34" s="152"/>
      <c r="N34" s="157"/>
      <c r="O34" s="158"/>
      <c r="P34" s="158"/>
      <c r="Q34" s="19"/>
    </row>
    <row r="35" spans="1:17" s="20" customFormat="1" ht="19.5" thickBot="1" x14ac:dyDescent="0.3">
      <c r="A35" s="59"/>
      <c r="B35" s="159"/>
      <c r="C35" s="159"/>
      <c r="D35" s="160">
        <f t="shared" si="1"/>
        <v>0</v>
      </c>
      <c r="E35" s="150"/>
      <c r="F35" s="151"/>
      <c r="G35" s="152"/>
      <c r="H35" s="153"/>
      <c r="I35" s="151"/>
      <c r="J35" s="151"/>
      <c r="K35" s="151"/>
      <c r="L35" s="152"/>
      <c r="M35" s="152"/>
      <c r="N35" s="157"/>
      <c r="O35" s="158"/>
      <c r="P35" s="158"/>
      <c r="Q35" s="19"/>
    </row>
    <row r="36" spans="1:17" s="20" customFormat="1" ht="19.5" thickBot="1" x14ac:dyDescent="0.3">
      <c r="A36" s="59"/>
      <c r="B36" s="159"/>
      <c r="C36" s="159"/>
      <c r="D36" s="160">
        <f t="shared" si="1"/>
        <v>0</v>
      </c>
      <c r="E36" s="150"/>
      <c r="F36" s="151"/>
      <c r="G36" s="152"/>
      <c r="H36" s="153"/>
      <c r="I36" s="151"/>
      <c r="J36" s="151"/>
      <c r="K36" s="151"/>
      <c r="L36" s="152"/>
      <c r="M36" s="152"/>
      <c r="N36" s="157"/>
      <c r="O36" s="158"/>
      <c r="P36" s="158"/>
      <c r="Q36" s="19"/>
    </row>
    <row r="37" spans="1:17" s="20" customFormat="1" ht="19.5" thickBot="1" x14ac:dyDescent="0.3">
      <c r="A37" s="58"/>
      <c r="B37" s="159"/>
      <c r="C37" s="159"/>
      <c r="D37" s="160">
        <f t="shared" si="1"/>
        <v>0</v>
      </c>
      <c r="E37" s="150"/>
      <c r="F37" s="151"/>
      <c r="G37" s="152"/>
      <c r="H37" s="153"/>
      <c r="I37" s="151"/>
      <c r="J37" s="151"/>
      <c r="K37" s="151"/>
      <c r="L37" s="152"/>
      <c r="M37" s="152"/>
      <c r="N37" s="157"/>
      <c r="O37" s="158"/>
      <c r="P37" s="158"/>
      <c r="Q37" s="19"/>
    </row>
    <row r="38" spans="1:17" s="20" customFormat="1" ht="19.5" thickBot="1" x14ac:dyDescent="0.3">
      <c r="A38" s="58"/>
      <c r="B38" s="159"/>
      <c r="C38" s="159"/>
      <c r="D38" s="160">
        <f t="shared" si="1"/>
        <v>0</v>
      </c>
      <c r="E38" s="150"/>
      <c r="F38" s="151"/>
      <c r="G38" s="152"/>
      <c r="H38" s="153"/>
      <c r="I38" s="151"/>
      <c r="J38" s="151"/>
      <c r="K38" s="151"/>
      <c r="L38" s="152"/>
      <c r="M38" s="152"/>
      <c r="N38" s="157"/>
      <c r="O38" s="158"/>
      <c r="P38" s="158"/>
      <c r="Q38" s="19"/>
    </row>
    <row r="39" spans="1:17" s="20" customFormat="1" ht="19.5" thickBot="1" x14ac:dyDescent="0.3">
      <c r="A39" s="60"/>
      <c r="B39" s="159"/>
      <c r="C39" s="159"/>
      <c r="D39" s="160">
        <f t="shared" si="1"/>
        <v>0</v>
      </c>
      <c r="E39" s="150"/>
      <c r="F39" s="151"/>
      <c r="G39" s="152"/>
      <c r="H39" s="153"/>
      <c r="I39" s="151"/>
      <c r="J39" s="151"/>
      <c r="K39" s="151"/>
      <c r="L39" s="152"/>
      <c r="M39" s="152"/>
      <c r="N39" s="157"/>
      <c r="O39" s="158"/>
      <c r="P39" s="158"/>
      <c r="Q39" s="19"/>
    </row>
    <row r="40" spans="1:17" s="20" customFormat="1" ht="19.5" thickBot="1" x14ac:dyDescent="0.35">
      <c r="A40" s="61" t="s">
        <v>33</v>
      </c>
      <c r="B40" s="131">
        <f>SUM(B10:B39)</f>
        <v>30</v>
      </c>
      <c r="C40" s="131">
        <f>SUM(C10:C39)</f>
        <v>6</v>
      </c>
      <c r="D40" s="131">
        <f>B40+C40</f>
        <v>36</v>
      </c>
    </row>
    <row r="41" spans="1:17" s="20" customFormat="1" ht="19.5" thickBot="1" x14ac:dyDescent="0.35">
      <c r="A41" s="29" t="s">
        <v>50</v>
      </c>
      <c r="B41" s="62">
        <v>30</v>
      </c>
      <c r="C41" s="62">
        <v>3</v>
      </c>
      <c r="D41" s="62">
        <v>33</v>
      </c>
    </row>
    <row r="42" spans="1:17" s="20" customFormat="1" ht="18.75" customHeight="1" thickBot="1" x14ac:dyDescent="0.35">
      <c r="A42" s="29" t="s">
        <v>51</v>
      </c>
      <c r="B42" s="62">
        <v>32</v>
      </c>
      <c r="C42" s="62">
        <v>4</v>
      </c>
      <c r="D42" s="62">
        <v>36</v>
      </c>
    </row>
  </sheetData>
  <mergeCells count="17">
    <mergeCell ref="A1:A6"/>
    <mergeCell ref="A7:A9"/>
    <mergeCell ref="B7:C7"/>
    <mergeCell ref="D7:D9"/>
    <mergeCell ref="E7:M7"/>
    <mergeCell ref="L8:L9"/>
    <mergeCell ref="M8:M9"/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zoomScale="60" zoomScaleNormal="60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D55" sqref="D54:G5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0"/>
      <c r="B1" s="130"/>
      <c r="C1" s="27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8" ht="20.25" x14ac:dyDescent="0.3">
      <c r="A2" s="8"/>
      <c r="B2" s="130"/>
      <c r="C2" s="130"/>
      <c r="D2" s="130"/>
      <c r="E2" s="130"/>
      <c r="F2" s="130"/>
      <c r="G2" s="358" t="s">
        <v>199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130"/>
      <c r="C3" s="130"/>
      <c r="D3" s="130"/>
      <c r="E3" s="130"/>
      <c r="F3" s="130"/>
      <c r="G3" s="15" t="s">
        <v>52</v>
      </c>
      <c r="H3" s="14">
        <v>5</v>
      </c>
      <c r="I3" s="126"/>
      <c r="J3" s="126"/>
      <c r="K3" s="126"/>
      <c r="L3" s="126"/>
      <c r="M3" s="126"/>
    </row>
    <row r="4" spans="1:18" x14ac:dyDescent="0.25">
      <c r="A4" s="130"/>
      <c r="B4" s="130"/>
      <c r="C4" s="130"/>
      <c r="D4" s="130"/>
      <c r="E4" s="130"/>
      <c r="F4" s="130"/>
      <c r="G4" s="15" t="s">
        <v>53</v>
      </c>
      <c r="H4" s="14">
        <v>34</v>
      </c>
      <c r="I4" s="126"/>
      <c r="J4" s="126"/>
      <c r="K4" s="126"/>
      <c r="L4" s="126"/>
      <c r="M4" s="126"/>
    </row>
    <row r="5" spans="1:18" x14ac:dyDescent="0.25">
      <c r="A5" s="130"/>
      <c r="B5" s="130"/>
      <c r="C5" s="130"/>
      <c r="D5" s="130"/>
      <c r="E5" s="130"/>
      <c r="F5" s="130"/>
      <c r="G5" s="15" t="s">
        <v>131</v>
      </c>
      <c r="H5" s="14" t="s">
        <v>132</v>
      </c>
      <c r="I5" s="126"/>
      <c r="J5" s="126"/>
      <c r="K5" s="126"/>
      <c r="L5" s="126"/>
      <c r="M5" s="126"/>
    </row>
    <row r="6" spans="1:18" ht="15.75" thickBot="1" x14ac:dyDescent="0.3"/>
    <row r="7" spans="1:18" ht="65.25" customHeight="1" thickBot="1" x14ac:dyDescent="0.3">
      <c r="A7" s="441" t="s">
        <v>0</v>
      </c>
      <c r="B7" s="444" t="s">
        <v>1</v>
      </c>
      <c r="C7" s="426" t="s">
        <v>90</v>
      </c>
      <c r="D7" s="426"/>
      <c r="E7" s="447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5.25" customHeight="1" thickBot="1" x14ac:dyDescent="0.3">
      <c r="A8" s="442"/>
      <c r="B8" s="445"/>
      <c r="C8" s="382" t="s">
        <v>105</v>
      </c>
      <c r="D8" s="382" t="s">
        <v>106</v>
      </c>
      <c r="E8" s="448"/>
      <c r="F8" s="384" t="s">
        <v>115</v>
      </c>
      <c r="G8" s="385"/>
      <c r="H8" s="430" t="s">
        <v>43</v>
      </c>
      <c r="I8" s="432" t="s">
        <v>94</v>
      </c>
      <c r="J8" s="434" t="s">
        <v>4</v>
      </c>
      <c r="K8" s="419" t="s">
        <v>5</v>
      </c>
      <c r="L8" s="420"/>
      <c r="M8" s="436" t="s">
        <v>95</v>
      </c>
      <c r="N8" s="396" t="s">
        <v>109</v>
      </c>
      <c r="O8" s="436" t="s">
        <v>6</v>
      </c>
      <c r="P8" s="456" t="s">
        <v>7</v>
      </c>
      <c r="Q8" s="457"/>
      <c r="R8" s="1"/>
    </row>
    <row r="9" spans="1:18" ht="48.75" customHeight="1" thickBot="1" x14ac:dyDescent="0.3">
      <c r="A9" s="443"/>
      <c r="B9" s="446"/>
      <c r="C9" s="383"/>
      <c r="D9" s="383"/>
      <c r="E9" s="448"/>
      <c r="F9" s="92" t="s">
        <v>8</v>
      </c>
      <c r="G9" s="93" t="s">
        <v>9</v>
      </c>
      <c r="H9" s="431"/>
      <c r="I9" s="433"/>
      <c r="J9" s="435"/>
      <c r="K9" s="91" t="s">
        <v>96</v>
      </c>
      <c r="L9" s="77" t="s">
        <v>54</v>
      </c>
      <c r="M9" s="437"/>
      <c r="N9" s="396"/>
      <c r="O9" s="437"/>
      <c r="P9" s="76" t="s">
        <v>110</v>
      </c>
      <c r="Q9" s="76" t="s">
        <v>98</v>
      </c>
      <c r="R9" s="1"/>
    </row>
    <row r="10" spans="1:18" ht="64.5" thickBot="1" x14ac:dyDescent="0.3">
      <c r="A10" s="356" t="s">
        <v>120</v>
      </c>
      <c r="B10" s="6" t="s">
        <v>10</v>
      </c>
      <c r="C10" s="9">
        <v>3</v>
      </c>
      <c r="D10" s="9"/>
      <c r="E10" s="7">
        <f t="shared" ref="E10:E29" si="0">C10+D10</f>
        <v>3</v>
      </c>
      <c r="F10" s="81" t="s">
        <v>170</v>
      </c>
      <c r="G10" s="82" t="s">
        <v>237</v>
      </c>
      <c r="H10" s="21" t="s">
        <v>268</v>
      </c>
      <c r="I10" s="22" t="s">
        <v>47</v>
      </c>
      <c r="J10" s="10" t="s">
        <v>39</v>
      </c>
      <c r="K10" s="10"/>
      <c r="L10" s="11"/>
      <c r="M10" s="21"/>
      <c r="N10" s="21"/>
      <c r="O10" s="275" t="s">
        <v>359</v>
      </c>
      <c r="P10" s="11" t="s">
        <v>42</v>
      </c>
      <c r="Q10" s="11"/>
      <c r="R10" s="2"/>
    </row>
    <row r="11" spans="1:18" ht="51.75" thickBot="1" x14ac:dyDescent="0.3">
      <c r="A11" s="357"/>
      <c r="B11" s="129" t="s">
        <v>11</v>
      </c>
      <c r="C11" s="9">
        <v>3</v>
      </c>
      <c r="D11" s="9"/>
      <c r="E11" s="7">
        <f t="shared" si="0"/>
        <v>3</v>
      </c>
      <c r="F11" s="83" t="s">
        <v>170</v>
      </c>
      <c r="G11" s="84" t="s">
        <v>237</v>
      </c>
      <c r="H11" s="23" t="s">
        <v>270</v>
      </c>
      <c r="I11" s="24" t="s">
        <v>47</v>
      </c>
      <c r="J11" s="11" t="s">
        <v>39</v>
      </c>
      <c r="K11" s="11"/>
      <c r="L11" s="11"/>
      <c r="M11" s="32"/>
      <c r="N11" s="23"/>
      <c r="O11" s="275" t="s">
        <v>360</v>
      </c>
      <c r="P11" s="291" t="s">
        <v>42</v>
      </c>
      <c r="Q11" s="11"/>
      <c r="R11" s="2"/>
    </row>
    <row r="12" spans="1:18" ht="90" thickBot="1" x14ac:dyDescent="0.3">
      <c r="A12" s="141" t="s">
        <v>119</v>
      </c>
      <c r="B12" s="129" t="s">
        <v>12</v>
      </c>
      <c r="C12" s="9">
        <v>3</v>
      </c>
      <c r="D12" s="9"/>
      <c r="E12" s="7">
        <f t="shared" si="0"/>
        <v>3</v>
      </c>
      <c r="F12" s="83" t="s">
        <v>170</v>
      </c>
      <c r="G12" s="84" t="s">
        <v>237</v>
      </c>
      <c r="H12" s="289" t="s">
        <v>276</v>
      </c>
      <c r="I12" s="290" t="s">
        <v>47</v>
      </c>
      <c r="J12" s="291" t="s">
        <v>39</v>
      </c>
      <c r="K12" s="291"/>
      <c r="L12" s="291"/>
      <c r="M12" s="289"/>
      <c r="N12" s="289"/>
      <c r="O12" s="283" t="s">
        <v>361</v>
      </c>
      <c r="P12" s="291" t="s">
        <v>42</v>
      </c>
      <c r="Q12" s="11"/>
      <c r="R12" s="2"/>
    </row>
    <row r="13" spans="1:18" ht="22.5" customHeight="1" thickBot="1" x14ac:dyDescent="0.3">
      <c r="A13" s="355" t="s">
        <v>13</v>
      </c>
      <c r="B13" s="129" t="s">
        <v>14</v>
      </c>
      <c r="C13" s="9">
        <v>5</v>
      </c>
      <c r="D13" s="9"/>
      <c r="E13" s="7">
        <f t="shared" si="0"/>
        <v>5</v>
      </c>
      <c r="F13" s="85" t="s">
        <v>329</v>
      </c>
      <c r="G13" s="84" t="s">
        <v>330</v>
      </c>
      <c r="H13" s="23" t="s">
        <v>331</v>
      </c>
      <c r="I13" s="24" t="s">
        <v>47</v>
      </c>
      <c r="J13" s="11" t="s">
        <v>39</v>
      </c>
      <c r="K13" s="11"/>
      <c r="L13" s="11"/>
      <c r="M13" s="23"/>
      <c r="N13" s="23"/>
      <c r="O13" s="298" t="s">
        <v>362</v>
      </c>
      <c r="P13" s="11" t="s">
        <v>42</v>
      </c>
      <c r="Q13" s="11"/>
      <c r="R13" s="2"/>
    </row>
    <row r="14" spans="1:18" ht="23.25" customHeight="1" thickBot="1" x14ac:dyDescent="0.3">
      <c r="A14" s="355"/>
      <c r="B14" s="128" t="s">
        <v>15</v>
      </c>
      <c r="C14" s="9"/>
      <c r="D14" s="9">
        <v>1</v>
      </c>
      <c r="E14" s="7">
        <f t="shared" si="0"/>
        <v>1</v>
      </c>
      <c r="F14" s="83" t="s">
        <v>168</v>
      </c>
      <c r="G14" s="84" t="s">
        <v>233</v>
      </c>
      <c r="H14" s="23" t="s">
        <v>280</v>
      </c>
      <c r="I14" s="24" t="s">
        <v>47</v>
      </c>
      <c r="J14" s="11" t="s">
        <v>39</v>
      </c>
      <c r="K14" s="11"/>
      <c r="L14" s="11"/>
      <c r="M14" s="23"/>
      <c r="N14" s="23"/>
      <c r="O14" s="286" t="s">
        <v>363</v>
      </c>
      <c r="P14" s="11" t="s">
        <v>42</v>
      </c>
      <c r="Q14" s="11"/>
      <c r="R14" s="2"/>
    </row>
    <row r="15" spans="1:18" ht="153.75" thickBot="1" x14ac:dyDescent="0.3">
      <c r="A15" s="355" t="s">
        <v>16</v>
      </c>
      <c r="B15" s="129" t="s">
        <v>17</v>
      </c>
      <c r="C15" s="9">
        <v>3</v>
      </c>
      <c r="D15" s="9"/>
      <c r="E15" s="7">
        <f t="shared" si="0"/>
        <v>3</v>
      </c>
      <c r="F15" s="83" t="s">
        <v>170</v>
      </c>
      <c r="G15" s="84" t="s">
        <v>237</v>
      </c>
      <c r="H15" s="23" t="s">
        <v>315</v>
      </c>
      <c r="I15" s="24" t="s">
        <v>47</v>
      </c>
      <c r="J15" s="11" t="s">
        <v>39</v>
      </c>
      <c r="K15" s="11"/>
      <c r="L15" s="11"/>
      <c r="M15" s="23"/>
      <c r="N15" s="23"/>
      <c r="O15" s="275" t="s">
        <v>364</v>
      </c>
      <c r="P15" s="11" t="s">
        <v>42</v>
      </c>
      <c r="Q15" s="11"/>
      <c r="R15" s="2"/>
    </row>
    <row r="16" spans="1:18" ht="64.5" thickBot="1" x14ac:dyDescent="0.3">
      <c r="A16" s="355"/>
      <c r="B16" s="129" t="s">
        <v>18</v>
      </c>
      <c r="C16" s="9">
        <v>1</v>
      </c>
      <c r="D16" s="9"/>
      <c r="E16" s="7">
        <f t="shared" si="0"/>
        <v>1</v>
      </c>
      <c r="F16" s="83" t="s">
        <v>168</v>
      </c>
      <c r="G16" s="84" t="s">
        <v>233</v>
      </c>
      <c r="H16" s="292" t="s">
        <v>284</v>
      </c>
      <c r="I16" s="24" t="s">
        <v>47</v>
      </c>
      <c r="J16" s="11" t="s">
        <v>39</v>
      </c>
      <c r="K16" s="11"/>
      <c r="L16" s="11"/>
      <c r="M16" s="23"/>
      <c r="N16" s="23"/>
      <c r="O16" s="286" t="s">
        <v>365</v>
      </c>
      <c r="P16" s="11" t="s">
        <v>42</v>
      </c>
      <c r="Q16" s="11"/>
      <c r="R16" s="2"/>
    </row>
    <row r="17" spans="1:18" ht="51.75" thickBot="1" x14ac:dyDescent="0.3">
      <c r="A17" s="355"/>
      <c r="B17" s="129" t="s">
        <v>19</v>
      </c>
      <c r="C17" s="9">
        <v>2</v>
      </c>
      <c r="D17" s="9"/>
      <c r="E17" s="7">
        <f t="shared" si="0"/>
        <v>2</v>
      </c>
      <c r="F17" s="83" t="s">
        <v>169</v>
      </c>
      <c r="G17" s="84" t="s">
        <v>231</v>
      </c>
      <c r="H17" s="282" t="s">
        <v>286</v>
      </c>
      <c r="I17" s="24" t="s">
        <v>47</v>
      </c>
      <c r="J17" s="11" t="s">
        <v>39</v>
      </c>
      <c r="K17" s="11"/>
      <c r="L17" s="11"/>
      <c r="M17" s="23"/>
      <c r="N17" s="23"/>
      <c r="O17" s="275" t="s">
        <v>366</v>
      </c>
      <c r="P17" s="291" t="s">
        <v>42</v>
      </c>
      <c r="Q17" s="11"/>
      <c r="R17" s="2"/>
    </row>
    <row r="18" spans="1:18" ht="22.5" customHeight="1" thickBot="1" x14ac:dyDescent="0.3">
      <c r="A18" s="355" t="s">
        <v>21</v>
      </c>
      <c r="B18" s="129" t="s">
        <v>22</v>
      </c>
      <c r="C18" s="9">
        <v>3</v>
      </c>
      <c r="D18" s="9"/>
      <c r="E18" s="7">
        <f t="shared" si="0"/>
        <v>3</v>
      </c>
      <c r="F18" s="83" t="s">
        <v>170</v>
      </c>
      <c r="G18" s="84" t="s">
        <v>237</v>
      </c>
      <c r="H18" s="23" t="s">
        <v>337</v>
      </c>
      <c r="I18" s="24" t="s">
        <v>47</v>
      </c>
      <c r="J18" s="11" t="s">
        <v>39</v>
      </c>
      <c r="K18" s="11"/>
      <c r="L18" s="11"/>
      <c r="M18" s="23"/>
      <c r="N18" s="23"/>
      <c r="O18" s="283" t="s">
        <v>367</v>
      </c>
      <c r="P18" s="11" t="s">
        <v>42</v>
      </c>
      <c r="Q18" s="11"/>
      <c r="R18" s="2"/>
    </row>
    <row r="19" spans="1:18" ht="45" customHeight="1" thickBot="1" x14ac:dyDescent="0.3">
      <c r="A19" s="355"/>
      <c r="B19" s="129" t="s">
        <v>23</v>
      </c>
      <c r="C19" s="9">
        <v>2</v>
      </c>
      <c r="D19" s="9"/>
      <c r="E19" s="7">
        <f t="shared" si="0"/>
        <v>2</v>
      </c>
      <c r="F19" s="83" t="s">
        <v>169</v>
      </c>
      <c r="G19" s="84" t="s">
        <v>231</v>
      </c>
      <c r="H19" s="23" t="s">
        <v>351</v>
      </c>
      <c r="I19" s="24" t="s">
        <v>47</v>
      </c>
      <c r="J19" s="11" t="s">
        <v>39</v>
      </c>
      <c r="K19" s="11"/>
      <c r="L19" s="11"/>
      <c r="M19" s="23"/>
      <c r="N19" s="23"/>
      <c r="O19" s="286" t="s">
        <v>430</v>
      </c>
      <c r="P19" s="291" t="s">
        <v>42</v>
      </c>
      <c r="Q19" s="11"/>
      <c r="R19" s="2"/>
    </row>
    <row r="20" spans="1:18" ht="48" thickBot="1" x14ac:dyDescent="0.3">
      <c r="A20" s="355"/>
      <c r="B20" s="129" t="s">
        <v>24</v>
      </c>
      <c r="C20" s="9">
        <v>2</v>
      </c>
      <c r="D20" s="9"/>
      <c r="E20" s="7">
        <f t="shared" si="0"/>
        <v>2</v>
      </c>
      <c r="F20" s="83" t="s">
        <v>169</v>
      </c>
      <c r="G20" s="84" t="s">
        <v>231</v>
      </c>
      <c r="H20" s="23" t="s">
        <v>289</v>
      </c>
      <c r="I20" s="24" t="s">
        <v>47</v>
      </c>
      <c r="J20" s="11" t="s">
        <v>39</v>
      </c>
      <c r="K20" s="11"/>
      <c r="L20" s="11"/>
      <c r="M20" s="23"/>
      <c r="N20" s="23"/>
      <c r="O20" s="286" t="s">
        <v>368</v>
      </c>
      <c r="P20" s="11" t="s">
        <v>42</v>
      </c>
      <c r="Q20" s="11"/>
      <c r="R20" s="2"/>
    </row>
    <row r="21" spans="1:18" ht="19.5" thickBot="1" x14ac:dyDescent="0.3">
      <c r="A21" s="355" t="s">
        <v>25</v>
      </c>
      <c r="B21" s="129" t="s">
        <v>26</v>
      </c>
      <c r="C21" s="9"/>
      <c r="D21" s="9"/>
      <c r="E21" s="7">
        <f t="shared" si="0"/>
        <v>0</v>
      </c>
      <c r="F21" s="284"/>
      <c r="G21" s="276"/>
      <c r="H21" s="277"/>
      <c r="I21" s="278"/>
      <c r="J21" s="279"/>
      <c r="K21" s="11"/>
      <c r="L21" s="11"/>
      <c r="M21" s="23"/>
      <c r="N21" s="23"/>
      <c r="O21" s="277"/>
      <c r="P21" s="279"/>
      <c r="Q21" s="11"/>
      <c r="R21" s="2"/>
    </row>
    <row r="22" spans="1:18" ht="19.5" thickBot="1" x14ac:dyDescent="0.3">
      <c r="A22" s="355"/>
      <c r="B22" s="129" t="s">
        <v>31</v>
      </c>
      <c r="C22" s="9"/>
      <c r="D22" s="9"/>
      <c r="E22" s="7">
        <f>C22+D22</f>
        <v>0</v>
      </c>
      <c r="F22" s="284"/>
      <c r="G22" s="276"/>
      <c r="H22" s="277"/>
      <c r="I22" s="278"/>
      <c r="J22" s="279"/>
      <c r="K22" s="11"/>
      <c r="L22" s="11"/>
      <c r="M22" s="23"/>
      <c r="N22" s="23"/>
      <c r="O22" s="277"/>
      <c r="P22" s="279"/>
      <c r="Q22" s="11"/>
      <c r="R22" s="2"/>
    </row>
    <row r="23" spans="1:18" ht="19.5" thickBot="1" x14ac:dyDescent="0.3">
      <c r="A23" s="355"/>
      <c r="B23" s="128"/>
      <c r="C23" s="9"/>
      <c r="D23" s="9"/>
      <c r="E23" s="7">
        <f t="shared" si="0"/>
        <v>0</v>
      </c>
      <c r="F23" s="83"/>
      <c r="G23" s="84"/>
      <c r="H23" s="23"/>
      <c r="I23" s="24"/>
      <c r="J23" s="11"/>
      <c r="K23" s="11"/>
      <c r="L23" s="11"/>
      <c r="M23" s="23"/>
      <c r="N23" s="23"/>
      <c r="O23" s="23"/>
      <c r="P23" s="11"/>
      <c r="Q23" s="11"/>
      <c r="R23" s="2"/>
    </row>
    <row r="24" spans="1:18" ht="19.5" thickBot="1" x14ac:dyDescent="0.3">
      <c r="A24" s="125" t="s">
        <v>28</v>
      </c>
      <c r="B24" s="129" t="s">
        <v>28</v>
      </c>
      <c r="C24" s="9"/>
      <c r="D24" s="9"/>
      <c r="E24" s="7">
        <f t="shared" si="0"/>
        <v>0</v>
      </c>
      <c r="F24" s="284"/>
      <c r="G24" s="276"/>
      <c r="H24" s="277"/>
      <c r="I24" s="278"/>
      <c r="J24" s="279"/>
      <c r="K24" s="11"/>
      <c r="L24" s="11"/>
      <c r="M24" s="23"/>
      <c r="N24" s="23"/>
      <c r="O24" s="277"/>
      <c r="P24" s="279"/>
      <c r="Q24" s="11"/>
      <c r="R24" s="2"/>
    </row>
    <row r="25" spans="1:18" ht="36.75" customHeight="1" thickBot="1" x14ac:dyDescent="0.3">
      <c r="A25" s="355" t="s">
        <v>32</v>
      </c>
      <c r="B25" s="129" t="s">
        <v>29</v>
      </c>
      <c r="C25" s="9">
        <v>1</v>
      </c>
      <c r="D25" s="9"/>
      <c r="E25" s="7">
        <f t="shared" si="0"/>
        <v>1</v>
      </c>
      <c r="F25" s="287" t="s">
        <v>168</v>
      </c>
      <c r="G25" s="288" t="s">
        <v>233</v>
      </c>
      <c r="H25" s="23" t="s">
        <v>369</v>
      </c>
      <c r="I25" s="24" t="s">
        <v>47</v>
      </c>
      <c r="J25" s="11" t="s">
        <v>39</v>
      </c>
      <c r="K25" s="11"/>
      <c r="L25" s="11"/>
      <c r="M25" s="23"/>
      <c r="N25" s="23"/>
      <c r="O25" s="283" t="s">
        <v>357</v>
      </c>
      <c r="P25" s="11" t="s">
        <v>42</v>
      </c>
      <c r="Q25" s="11"/>
      <c r="R25" s="2"/>
    </row>
    <row r="26" spans="1:18" ht="25.5" customHeight="1" thickBot="1" x14ac:dyDescent="0.3">
      <c r="A26" s="355"/>
      <c r="B26" s="129" t="s">
        <v>30</v>
      </c>
      <c r="C26" s="9">
        <v>2</v>
      </c>
      <c r="D26" s="9"/>
      <c r="E26" s="7">
        <f t="shared" si="0"/>
        <v>2</v>
      </c>
      <c r="F26" s="83" t="s">
        <v>170</v>
      </c>
      <c r="G26" s="84" t="s">
        <v>237</v>
      </c>
      <c r="H26" s="23" t="s">
        <v>300</v>
      </c>
      <c r="I26" s="24" t="s">
        <v>47</v>
      </c>
      <c r="J26" s="11" t="s">
        <v>39</v>
      </c>
      <c r="K26" s="11"/>
      <c r="L26" s="11"/>
      <c r="M26" s="23"/>
      <c r="N26" s="23"/>
      <c r="O26" s="286" t="s">
        <v>358</v>
      </c>
      <c r="P26" s="11" t="s">
        <v>42</v>
      </c>
      <c r="Q26" s="11"/>
      <c r="R26" s="2"/>
    </row>
    <row r="27" spans="1:18" ht="19.5" thickBot="1" x14ac:dyDescent="0.3">
      <c r="A27" s="127"/>
      <c r="B27" s="128"/>
      <c r="C27" s="9"/>
      <c r="D27" s="9"/>
      <c r="E27" s="7">
        <f t="shared" si="0"/>
        <v>0</v>
      </c>
      <c r="F27" s="83"/>
      <c r="G27" s="84"/>
      <c r="H27" s="23"/>
      <c r="I27" s="24"/>
      <c r="J27" s="11"/>
      <c r="K27" s="11"/>
      <c r="L27" s="11"/>
      <c r="M27" s="23"/>
      <c r="N27" s="23"/>
      <c r="O27" s="23"/>
      <c r="P27" s="11"/>
      <c r="Q27" s="11"/>
      <c r="R27" s="2"/>
    </row>
    <row r="28" spans="1:18" ht="19.5" thickBot="1" x14ac:dyDescent="0.3">
      <c r="A28" s="127"/>
      <c r="B28" s="128"/>
      <c r="C28" s="9"/>
      <c r="D28" s="9"/>
      <c r="E28" s="7">
        <f t="shared" si="0"/>
        <v>0</v>
      </c>
      <c r="F28" s="83"/>
      <c r="G28" s="84"/>
      <c r="H28" s="23"/>
      <c r="I28" s="24"/>
      <c r="J28" s="11"/>
      <c r="K28" s="11"/>
      <c r="L28" s="11"/>
      <c r="M28" s="23"/>
      <c r="N28" s="23"/>
      <c r="O28" s="23"/>
      <c r="P28" s="11"/>
      <c r="Q28" s="11"/>
      <c r="R28" s="2"/>
    </row>
    <row r="29" spans="1:18" ht="19.5" thickBot="1" x14ac:dyDescent="0.3">
      <c r="A29" s="127"/>
      <c r="B29" s="128"/>
      <c r="C29" s="9"/>
      <c r="D29" s="9"/>
      <c r="E29" s="7">
        <f t="shared" si="0"/>
        <v>0</v>
      </c>
      <c r="F29" s="83"/>
      <c r="G29" s="84"/>
      <c r="H29" s="23"/>
      <c r="I29" s="24"/>
      <c r="J29" s="11"/>
      <c r="K29" s="11"/>
      <c r="L29" s="11"/>
      <c r="M29" s="23"/>
      <c r="N29" s="23"/>
      <c r="O29" s="23"/>
      <c r="P29" s="11"/>
      <c r="Q29" s="11"/>
      <c r="R29" s="2"/>
    </row>
    <row r="30" spans="1:18" s="20" customFormat="1" ht="36" customHeight="1" thickBot="1" x14ac:dyDescent="0.3">
      <c r="A30" s="412" t="s">
        <v>107</v>
      </c>
      <c r="B30" s="413"/>
      <c r="C30" s="16"/>
      <c r="D30" s="16"/>
      <c r="E30" s="17"/>
      <c r="F30" s="83"/>
      <c r="G30" s="84"/>
      <c r="H30" s="23"/>
      <c r="I30" s="24"/>
      <c r="J30" s="11"/>
      <c r="K30" s="18"/>
      <c r="L30" s="18"/>
      <c r="M30" s="25"/>
      <c r="N30" s="25"/>
      <c r="O30" s="23"/>
      <c r="P30" s="18"/>
      <c r="Q30" s="18"/>
      <c r="R30" s="19"/>
    </row>
    <row r="31" spans="1:18" ht="19.5" thickBot="1" x14ac:dyDescent="0.3">
      <c r="A31" s="414" t="s">
        <v>372</v>
      </c>
      <c r="B31" s="415"/>
      <c r="C31" s="16"/>
      <c r="D31" s="9">
        <v>1</v>
      </c>
      <c r="E31" s="7">
        <f t="shared" ref="E31:E38" si="1">D31</f>
        <v>1</v>
      </c>
      <c r="F31" s="83"/>
      <c r="G31" s="84"/>
      <c r="H31" s="23"/>
      <c r="I31" s="24"/>
      <c r="J31" s="11"/>
      <c r="K31" s="18"/>
      <c r="L31" s="18"/>
      <c r="M31" s="25"/>
      <c r="N31" s="25"/>
      <c r="O31" s="23"/>
      <c r="P31" s="18"/>
      <c r="Q31" s="18"/>
      <c r="R31" s="2"/>
    </row>
    <row r="32" spans="1:18" ht="19.5" thickBot="1" x14ac:dyDescent="0.3">
      <c r="A32" s="414" t="s">
        <v>374</v>
      </c>
      <c r="B32" s="415"/>
      <c r="C32" s="16"/>
      <c r="D32" s="9">
        <v>1</v>
      </c>
      <c r="E32" s="7">
        <f t="shared" si="1"/>
        <v>1</v>
      </c>
      <c r="F32" s="83"/>
      <c r="G32" s="84"/>
      <c r="H32" s="23"/>
      <c r="I32" s="24"/>
      <c r="J32" s="11"/>
      <c r="K32" s="18"/>
      <c r="L32" s="18"/>
      <c r="M32" s="25"/>
      <c r="N32" s="25"/>
      <c r="O32" s="23"/>
      <c r="P32" s="18"/>
      <c r="Q32" s="18"/>
      <c r="R32" s="2"/>
    </row>
    <row r="33" spans="1:18" ht="19.5" thickBot="1" x14ac:dyDescent="0.3">
      <c r="A33" s="414"/>
      <c r="B33" s="415"/>
      <c r="C33" s="16"/>
      <c r="D33" s="9"/>
      <c r="E33" s="7">
        <f t="shared" si="1"/>
        <v>0</v>
      </c>
      <c r="F33" s="83"/>
      <c r="G33" s="84"/>
      <c r="H33" s="23"/>
      <c r="I33" s="24"/>
      <c r="J33" s="11"/>
      <c r="K33" s="18"/>
      <c r="L33" s="18"/>
      <c r="M33" s="25"/>
      <c r="N33" s="25"/>
      <c r="O33" s="23"/>
      <c r="P33" s="18"/>
      <c r="Q33" s="18"/>
      <c r="R33" s="2"/>
    </row>
    <row r="34" spans="1:18" ht="19.5" thickBot="1" x14ac:dyDescent="0.3">
      <c r="A34" s="415"/>
      <c r="B34" s="416"/>
      <c r="C34" s="16"/>
      <c r="D34" s="9"/>
      <c r="E34" s="7">
        <f t="shared" si="1"/>
        <v>0</v>
      </c>
      <c r="F34" s="83"/>
      <c r="G34" s="84"/>
      <c r="H34" s="23"/>
      <c r="I34" s="24"/>
      <c r="J34" s="11"/>
      <c r="K34" s="18"/>
      <c r="L34" s="18"/>
      <c r="M34" s="25"/>
      <c r="N34" s="25"/>
      <c r="O34" s="23"/>
      <c r="P34" s="18"/>
      <c r="Q34" s="18"/>
      <c r="R34" s="2"/>
    </row>
    <row r="35" spans="1:18" ht="19.5" thickBot="1" x14ac:dyDescent="0.3">
      <c r="A35" s="415"/>
      <c r="B35" s="416"/>
      <c r="C35" s="16"/>
      <c r="D35" s="9"/>
      <c r="E35" s="7">
        <f t="shared" si="1"/>
        <v>0</v>
      </c>
      <c r="F35" s="83"/>
      <c r="G35" s="84"/>
      <c r="H35" s="23"/>
      <c r="I35" s="24"/>
      <c r="J35" s="11"/>
      <c r="K35" s="18"/>
      <c r="L35" s="18"/>
      <c r="M35" s="25"/>
      <c r="N35" s="25"/>
      <c r="O35" s="23"/>
      <c r="P35" s="18"/>
      <c r="Q35" s="18"/>
      <c r="R35" s="2"/>
    </row>
    <row r="36" spans="1:18" ht="19.5" thickBot="1" x14ac:dyDescent="0.3">
      <c r="A36" s="414"/>
      <c r="B36" s="415"/>
      <c r="C36" s="16"/>
      <c r="D36" s="9"/>
      <c r="E36" s="7">
        <f t="shared" si="1"/>
        <v>0</v>
      </c>
      <c r="F36" s="83"/>
      <c r="G36" s="84"/>
      <c r="H36" s="23"/>
      <c r="I36" s="24"/>
      <c r="J36" s="11"/>
      <c r="K36" s="18"/>
      <c r="L36" s="18"/>
      <c r="M36" s="25"/>
      <c r="N36" s="25"/>
      <c r="O36" s="23"/>
      <c r="P36" s="18"/>
      <c r="Q36" s="18"/>
      <c r="R36" s="2"/>
    </row>
    <row r="37" spans="1:18" ht="19.5" thickBot="1" x14ac:dyDescent="0.3">
      <c r="A37" s="414"/>
      <c r="B37" s="415"/>
      <c r="C37" s="16"/>
      <c r="D37" s="9"/>
      <c r="E37" s="7">
        <f t="shared" si="1"/>
        <v>0</v>
      </c>
      <c r="F37" s="83"/>
      <c r="G37" s="84"/>
      <c r="H37" s="23"/>
      <c r="I37" s="24"/>
      <c r="J37" s="11"/>
      <c r="K37" s="18"/>
      <c r="L37" s="18"/>
      <c r="M37" s="25"/>
      <c r="N37" s="25"/>
      <c r="O37" s="23"/>
      <c r="P37" s="18"/>
      <c r="Q37" s="18"/>
      <c r="R37" s="2"/>
    </row>
    <row r="38" spans="1:18" ht="19.5" thickBot="1" x14ac:dyDescent="0.3">
      <c r="A38" s="409"/>
      <c r="B38" s="410"/>
      <c r="C38" s="16"/>
      <c r="D38" s="9"/>
      <c r="E38" s="7">
        <f t="shared" si="1"/>
        <v>0</v>
      </c>
      <c r="F38" s="83"/>
      <c r="G38" s="84"/>
      <c r="H38" s="23"/>
      <c r="I38" s="24"/>
      <c r="J38" s="11"/>
      <c r="K38" s="18"/>
      <c r="L38" s="18"/>
      <c r="M38" s="25"/>
      <c r="N38" s="25"/>
      <c r="O38" s="23"/>
      <c r="P38" s="18"/>
      <c r="Q38" s="18"/>
      <c r="R38" s="2"/>
    </row>
    <row r="39" spans="1:18" ht="34.5" thickBot="1" x14ac:dyDescent="0.35">
      <c r="A39" s="353" t="s">
        <v>33</v>
      </c>
      <c r="B39" s="354"/>
      <c r="C39" s="131">
        <f>SUM(C10:C38)</f>
        <v>30</v>
      </c>
      <c r="D39" s="131">
        <f>SUM(D10:D38)</f>
        <v>3</v>
      </c>
      <c r="E39" s="131">
        <f>C39+D39</f>
        <v>33</v>
      </c>
      <c r="F39" s="33" t="s">
        <v>59</v>
      </c>
      <c r="G39" s="34" t="s">
        <v>60</v>
      </c>
    </row>
    <row r="40" spans="1:18" ht="21.75" thickBot="1" x14ac:dyDescent="0.4">
      <c r="A40" s="29" t="s">
        <v>44</v>
      </c>
      <c r="B40" s="29"/>
      <c r="C40" s="30">
        <v>30</v>
      </c>
      <c r="D40" s="30">
        <v>3</v>
      </c>
      <c r="E40" s="30">
        <v>33</v>
      </c>
      <c r="F40" s="28">
        <v>9</v>
      </c>
      <c r="G40" s="28">
        <v>42</v>
      </c>
    </row>
    <row r="41" spans="1:18" ht="21.75" thickBot="1" x14ac:dyDescent="0.4">
      <c r="A41" s="29" t="s">
        <v>45</v>
      </c>
      <c r="B41" s="29"/>
      <c r="C41" s="30">
        <v>32</v>
      </c>
      <c r="D41" s="30">
        <v>4</v>
      </c>
      <c r="E41" s="30">
        <v>36</v>
      </c>
      <c r="F41" s="28">
        <v>6</v>
      </c>
      <c r="G41" s="28">
        <v>42</v>
      </c>
    </row>
    <row r="43" spans="1:18" ht="15.75" thickBot="1" x14ac:dyDescent="0.3">
      <c r="A43" s="452" t="s">
        <v>102</v>
      </c>
      <c r="B43" s="452"/>
    </row>
    <row r="44" spans="1:18" ht="48.75" customHeight="1" thickBot="1" x14ac:dyDescent="0.3">
      <c r="A44" s="135" t="s">
        <v>61</v>
      </c>
      <c r="B44" s="136" t="s">
        <v>62</v>
      </c>
      <c r="C44" s="39" t="s">
        <v>64</v>
      </c>
      <c r="D44" s="347" t="s">
        <v>65</v>
      </c>
      <c r="E44" s="348"/>
      <c r="F44" s="348"/>
      <c r="G44" s="349"/>
      <c r="H44" s="375" t="s">
        <v>73</v>
      </c>
      <c r="I44" s="376"/>
      <c r="J44" s="376"/>
      <c r="K44" s="376"/>
    </row>
    <row r="45" spans="1:18" s="42" customFormat="1" ht="32.25" thickBot="1" x14ac:dyDescent="0.3">
      <c r="A45" s="140" t="s">
        <v>216</v>
      </c>
      <c r="B45" s="302" t="s">
        <v>302</v>
      </c>
      <c r="C45" s="41">
        <v>1</v>
      </c>
      <c r="D45" s="403" t="s">
        <v>413</v>
      </c>
      <c r="E45" s="404"/>
      <c r="F45" s="404"/>
      <c r="G45" s="405"/>
      <c r="H45" s="429" t="s">
        <v>239</v>
      </c>
      <c r="I45" s="428"/>
      <c r="J45" s="428"/>
      <c r="K45" s="428"/>
    </row>
    <row r="46" spans="1:18" s="42" customFormat="1" ht="32.25" thickBot="1" x14ac:dyDescent="0.3">
      <c r="A46" s="140" t="s">
        <v>240</v>
      </c>
      <c r="B46" s="302" t="s">
        <v>323</v>
      </c>
      <c r="C46" s="41">
        <v>1</v>
      </c>
      <c r="D46" s="403" t="s">
        <v>219</v>
      </c>
      <c r="E46" s="404"/>
      <c r="F46" s="404"/>
      <c r="G46" s="405"/>
      <c r="H46" s="429" t="s">
        <v>242</v>
      </c>
      <c r="I46" s="428"/>
      <c r="J46" s="428"/>
      <c r="K46" s="428"/>
    </row>
    <row r="47" spans="1:18" s="42" customFormat="1" ht="16.5" thickBot="1" x14ac:dyDescent="0.3">
      <c r="A47" s="40" t="s">
        <v>243</v>
      </c>
      <c r="B47" s="302" t="s">
        <v>324</v>
      </c>
      <c r="C47" s="41">
        <v>1</v>
      </c>
      <c r="D47" s="299" t="s">
        <v>219</v>
      </c>
      <c r="E47" s="300"/>
      <c r="F47" s="300"/>
      <c r="G47" s="301"/>
      <c r="H47" s="458" t="s">
        <v>242</v>
      </c>
      <c r="I47" s="459"/>
      <c r="J47" s="459"/>
      <c r="K47" s="460"/>
    </row>
    <row r="48" spans="1:18" s="42" customFormat="1" ht="32.25" thickBot="1" x14ac:dyDescent="0.3">
      <c r="A48" s="140" t="s">
        <v>306</v>
      </c>
      <c r="B48" s="302" t="s">
        <v>307</v>
      </c>
      <c r="C48" s="41">
        <v>1</v>
      </c>
      <c r="D48" s="299" t="s">
        <v>219</v>
      </c>
      <c r="E48" s="300"/>
      <c r="F48" s="300"/>
      <c r="G48" s="301"/>
      <c r="H48" s="458" t="s">
        <v>242</v>
      </c>
      <c r="I48" s="459"/>
      <c r="J48" s="459"/>
      <c r="K48" s="460"/>
    </row>
    <row r="49" spans="1:11" s="42" customFormat="1" ht="30.75" thickBot="1" x14ac:dyDescent="0.3">
      <c r="A49" s="297" t="s">
        <v>306</v>
      </c>
      <c r="B49" s="302" t="s">
        <v>382</v>
      </c>
      <c r="C49" s="41">
        <v>1</v>
      </c>
      <c r="D49" s="299"/>
      <c r="E49" s="300" t="s">
        <v>267</v>
      </c>
      <c r="F49" s="300"/>
      <c r="G49" s="301"/>
      <c r="H49" s="458" t="s">
        <v>242</v>
      </c>
      <c r="I49" s="459"/>
      <c r="J49" s="459"/>
      <c r="K49" s="460"/>
    </row>
    <row r="50" spans="1:11" s="42" customFormat="1" ht="30.75" thickBot="1" x14ac:dyDescent="0.3">
      <c r="A50" s="40" t="s">
        <v>222</v>
      </c>
      <c r="B50" s="302" t="s">
        <v>308</v>
      </c>
      <c r="C50" s="41">
        <v>1</v>
      </c>
      <c r="D50" s="299" t="s">
        <v>381</v>
      </c>
      <c r="E50" s="300"/>
      <c r="F50" s="300"/>
      <c r="G50" s="301"/>
      <c r="H50" s="458" t="s">
        <v>242</v>
      </c>
      <c r="I50" s="459"/>
      <c r="J50" s="459"/>
      <c r="K50" s="460"/>
    </row>
    <row r="51" spans="1:11" s="42" customFormat="1" ht="16.5" thickBot="1" x14ac:dyDescent="0.3">
      <c r="A51" s="40" t="s">
        <v>306</v>
      </c>
      <c r="B51" s="40" t="s">
        <v>37</v>
      </c>
      <c r="C51" s="41">
        <v>2</v>
      </c>
      <c r="D51" s="299" t="s">
        <v>381</v>
      </c>
      <c r="E51" s="300"/>
      <c r="F51" s="300"/>
      <c r="G51" s="301"/>
      <c r="H51" s="458" t="s">
        <v>242</v>
      </c>
      <c r="I51" s="459"/>
      <c r="J51" s="459"/>
      <c r="K51" s="460"/>
    </row>
    <row r="52" spans="1:11" s="42" customFormat="1" ht="32.25" thickBot="1" x14ac:dyDescent="0.3">
      <c r="A52" s="140" t="s">
        <v>306</v>
      </c>
      <c r="B52" s="137" t="s">
        <v>325</v>
      </c>
      <c r="C52" s="41">
        <v>1</v>
      </c>
      <c r="D52" s="403" t="s">
        <v>219</v>
      </c>
      <c r="E52" s="404"/>
      <c r="F52" s="404"/>
      <c r="G52" s="405"/>
      <c r="H52" s="429" t="s">
        <v>242</v>
      </c>
      <c r="I52" s="428"/>
      <c r="J52" s="428"/>
      <c r="K52" s="428"/>
    </row>
    <row r="53" spans="1:11" s="42" customFormat="1" ht="16.5" thickBot="1" x14ac:dyDescent="0.3">
      <c r="A53" s="40"/>
      <c r="B53" s="137"/>
      <c r="C53" s="41"/>
      <c r="D53" s="403"/>
      <c r="E53" s="404"/>
      <c r="F53" s="404"/>
      <c r="G53" s="405"/>
      <c r="H53" s="429"/>
      <c r="I53" s="428"/>
      <c r="J53" s="428"/>
      <c r="K53" s="428"/>
    </row>
    <row r="54" spans="1:11" s="42" customFormat="1" ht="16.5" thickBot="1" x14ac:dyDescent="0.3">
      <c r="A54" s="40"/>
      <c r="B54" s="137"/>
      <c r="C54" s="41"/>
      <c r="D54" s="403"/>
      <c r="E54" s="404"/>
      <c r="F54" s="404"/>
      <c r="G54" s="405"/>
      <c r="H54" s="429"/>
      <c r="I54" s="428"/>
      <c r="J54" s="428"/>
      <c r="K54" s="428"/>
    </row>
    <row r="55" spans="1:11" s="42" customFormat="1" ht="16.5" thickBot="1" x14ac:dyDescent="0.3">
      <c r="A55" s="40"/>
      <c r="B55" s="137"/>
      <c r="C55" s="41"/>
      <c r="D55" s="403"/>
      <c r="E55" s="404"/>
      <c r="F55" s="404"/>
      <c r="G55" s="405"/>
      <c r="H55" s="429"/>
      <c r="I55" s="428"/>
      <c r="J55" s="428"/>
      <c r="K55" s="428"/>
    </row>
    <row r="56" spans="1:11" s="42" customFormat="1" ht="16.5" thickBot="1" x14ac:dyDescent="0.3">
      <c r="A56" s="40"/>
      <c r="B56" s="137"/>
      <c r="C56" s="41"/>
      <c r="D56" s="403"/>
      <c r="E56" s="404"/>
      <c r="F56" s="404"/>
      <c r="G56" s="405"/>
      <c r="H56" s="429"/>
      <c r="I56" s="428"/>
      <c r="J56" s="428"/>
      <c r="K56" s="428"/>
    </row>
    <row r="57" spans="1:11" s="42" customFormat="1" ht="16.5" thickBot="1" x14ac:dyDescent="0.3">
      <c r="A57" s="40"/>
      <c r="B57" s="137"/>
      <c r="C57" s="41"/>
      <c r="D57" s="403"/>
      <c r="E57" s="404"/>
      <c r="F57" s="404"/>
      <c r="G57" s="405"/>
      <c r="H57" s="429"/>
      <c r="I57" s="428"/>
      <c r="J57" s="428"/>
      <c r="K57" s="428"/>
    </row>
    <row r="58" spans="1:11" s="42" customFormat="1" ht="16.5" thickBot="1" x14ac:dyDescent="0.3">
      <c r="A58" s="40"/>
      <c r="B58" s="137"/>
      <c r="C58" s="41"/>
      <c r="D58" s="403"/>
      <c r="E58" s="404"/>
      <c r="F58" s="404"/>
      <c r="G58" s="405"/>
      <c r="H58" s="429"/>
      <c r="I58" s="428"/>
      <c r="J58" s="428"/>
      <c r="K58" s="428"/>
    </row>
    <row r="59" spans="1:11" s="42" customFormat="1" ht="16.5" thickBot="1" x14ac:dyDescent="0.3">
      <c r="A59" s="40"/>
      <c r="B59" s="137"/>
      <c r="C59" s="41"/>
      <c r="D59" s="403"/>
      <c r="E59" s="404"/>
      <c r="F59" s="404"/>
      <c r="G59" s="405"/>
      <c r="H59" s="429"/>
      <c r="I59" s="428"/>
      <c r="J59" s="428"/>
      <c r="K59" s="428"/>
    </row>
    <row r="60" spans="1:11" ht="19.5" thickBot="1" x14ac:dyDescent="0.35">
      <c r="B60" s="35" t="s">
        <v>33</v>
      </c>
      <c r="C60" s="36">
        <f>SUM(C45:C59)</f>
        <v>9</v>
      </c>
    </row>
    <row r="62" spans="1:11" ht="15.75" thickBot="1" x14ac:dyDescent="0.3">
      <c r="A62" s="452" t="s">
        <v>103</v>
      </c>
      <c r="B62" s="452"/>
    </row>
    <row r="63" spans="1:11" ht="52.5" customHeight="1" thickBot="1" x14ac:dyDescent="0.3">
      <c r="A63" s="467" t="s">
        <v>74</v>
      </c>
      <c r="B63" s="468"/>
      <c r="C63" s="373"/>
      <c r="D63" s="48" t="s">
        <v>72</v>
      </c>
      <c r="E63" s="65" t="s">
        <v>75</v>
      </c>
      <c r="F63" s="372" t="s">
        <v>2</v>
      </c>
      <c r="G63" s="469"/>
      <c r="H63" s="469"/>
      <c r="I63" s="469"/>
      <c r="J63" s="469"/>
      <c r="K63" s="470"/>
    </row>
    <row r="64" spans="1:11" s="42" customFormat="1" ht="16.5" customHeight="1" thickBot="1" x14ac:dyDescent="0.3">
      <c r="A64" s="403" t="s">
        <v>375</v>
      </c>
      <c r="B64" s="404"/>
      <c r="C64" s="405"/>
      <c r="D64" s="303">
        <v>0.25</v>
      </c>
      <c r="E64" s="64" t="s">
        <v>376</v>
      </c>
      <c r="F64" s="344"/>
      <c r="G64" s="463"/>
      <c r="H64" s="463"/>
      <c r="I64" s="463"/>
      <c r="J64" s="463"/>
      <c r="K64" s="464"/>
    </row>
    <row r="65" spans="1:11" s="42" customFormat="1" ht="16.5" customHeight="1" thickBot="1" x14ac:dyDescent="0.3">
      <c r="A65" s="403" t="s">
        <v>377</v>
      </c>
      <c r="B65" s="404"/>
      <c r="C65" s="405"/>
      <c r="D65" s="303">
        <v>0.25</v>
      </c>
      <c r="E65" s="64" t="s">
        <v>376</v>
      </c>
      <c r="F65" s="344"/>
      <c r="G65" s="463"/>
      <c r="H65" s="463"/>
      <c r="I65" s="463"/>
      <c r="J65" s="463"/>
      <c r="K65" s="464"/>
    </row>
    <row r="66" spans="1:11" s="42" customFormat="1" ht="16.5" thickBot="1" x14ac:dyDescent="0.3">
      <c r="A66" s="403" t="s">
        <v>378</v>
      </c>
      <c r="B66" s="404"/>
      <c r="C66" s="405"/>
      <c r="D66" s="303" t="s">
        <v>379</v>
      </c>
      <c r="E66" s="64" t="s">
        <v>376</v>
      </c>
      <c r="F66" s="344"/>
      <c r="G66" s="463"/>
      <c r="H66" s="463"/>
      <c r="I66" s="463"/>
      <c r="J66" s="463"/>
      <c r="K66" s="464"/>
    </row>
    <row r="67" spans="1:11" s="42" customFormat="1" ht="16.5" customHeight="1" thickBot="1" x14ac:dyDescent="0.3">
      <c r="A67" s="403" t="s">
        <v>380</v>
      </c>
      <c r="B67" s="404"/>
      <c r="C67" s="405"/>
      <c r="D67" s="303" t="s">
        <v>379</v>
      </c>
      <c r="E67" s="64" t="s">
        <v>376</v>
      </c>
      <c r="F67" s="344"/>
      <c r="G67" s="463"/>
      <c r="H67" s="463"/>
      <c r="I67" s="463"/>
      <c r="J67" s="463"/>
      <c r="K67" s="464"/>
    </row>
    <row r="68" spans="1:11" s="42" customFormat="1" ht="16.5" thickBot="1" x14ac:dyDescent="0.3">
      <c r="A68" s="403" t="s">
        <v>420</v>
      </c>
      <c r="B68" s="404"/>
      <c r="C68" s="405"/>
      <c r="D68" s="303">
        <v>0.25</v>
      </c>
      <c r="E68" s="64" t="s">
        <v>376</v>
      </c>
      <c r="F68" s="344"/>
      <c r="G68" s="463"/>
      <c r="H68" s="463"/>
      <c r="I68" s="463"/>
      <c r="J68" s="463"/>
      <c r="K68" s="464"/>
    </row>
    <row r="69" spans="1:11" s="42" customFormat="1" ht="16.5" thickBot="1" x14ac:dyDescent="0.3">
      <c r="A69" s="403" t="s">
        <v>425</v>
      </c>
      <c r="B69" s="404"/>
      <c r="C69" s="405"/>
      <c r="D69" s="303">
        <v>0.25</v>
      </c>
      <c r="E69" s="64" t="s">
        <v>376</v>
      </c>
      <c r="F69" s="344"/>
      <c r="G69" s="463"/>
      <c r="H69" s="463"/>
      <c r="I69" s="463"/>
      <c r="J69" s="463"/>
      <c r="K69" s="464"/>
    </row>
    <row r="70" spans="1:11" s="42" customFormat="1" ht="16.5" thickBot="1" x14ac:dyDescent="0.3">
      <c r="A70" s="403" t="s">
        <v>421</v>
      </c>
      <c r="B70" s="404"/>
      <c r="C70" s="405"/>
      <c r="D70" s="303" t="s">
        <v>379</v>
      </c>
      <c r="E70" s="64" t="s">
        <v>376</v>
      </c>
      <c r="F70" s="344"/>
      <c r="G70" s="463"/>
      <c r="H70" s="463"/>
      <c r="I70" s="463"/>
      <c r="J70" s="463"/>
      <c r="K70" s="464"/>
    </row>
    <row r="71" spans="1:11" s="42" customFormat="1" ht="16.5" thickBot="1" x14ac:dyDescent="0.3">
      <c r="A71" s="403" t="s">
        <v>424</v>
      </c>
      <c r="B71" s="404"/>
      <c r="C71" s="405"/>
      <c r="D71" s="303" t="s">
        <v>379</v>
      </c>
      <c r="E71" s="64" t="s">
        <v>376</v>
      </c>
      <c r="F71" s="344"/>
      <c r="G71" s="463"/>
      <c r="H71" s="463"/>
      <c r="I71" s="463"/>
      <c r="J71" s="463"/>
      <c r="K71" s="464"/>
    </row>
    <row r="72" spans="1:11" s="42" customFormat="1" ht="16.5" thickBot="1" x14ac:dyDescent="0.3">
      <c r="A72" s="403" t="s">
        <v>423</v>
      </c>
      <c r="B72" s="404"/>
      <c r="C72" s="405"/>
      <c r="D72" s="50">
        <v>0.25</v>
      </c>
      <c r="E72" s="64" t="s">
        <v>376</v>
      </c>
      <c r="F72" s="344"/>
      <c r="G72" s="463"/>
      <c r="H72" s="463"/>
      <c r="I72" s="463"/>
      <c r="J72" s="463"/>
      <c r="K72" s="464"/>
    </row>
    <row r="73" spans="1:11" s="42" customFormat="1" ht="16.5" thickBot="1" x14ac:dyDescent="0.3">
      <c r="A73" s="403" t="s">
        <v>422</v>
      </c>
      <c r="B73" s="404"/>
      <c r="C73" s="405"/>
      <c r="D73" s="50">
        <v>0.5</v>
      </c>
      <c r="E73" s="64" t="s">
        <v>376</v>
      </c>
      <c r="F73" s="344"/>
      <c r="G73" s="463"/>
      <c r="H73" s="463"/>
      <c r="I73" s="463"/>
      <c r="J73" s="463"/>
      <c r="K73" s="464"/>
    </row>
    <row r="74" spans="1:11" s="42" customFormat="1" ht="16.5" thickBot="1" x14ac:dyDescent="0.3">
      <c r="A74" s="403" t="s">
        <v>419</v>
      </c>
      <c r="B74" s="404"/>
      <c r="C74" s="405"/>
      <c r="D74" s="50">
        <v>0.25</v>
      </c>
      <c r="E74" s="64" t="s">
        <v>376</v>
      </c>
      <c r="F74" s="344"/>
      <c r="G74" s="463"/>
      <c r="H74" s="463"/>
      <c r="I74" s="463"/>
      <c r="J74" s="463"/>
      <c r="K74" s="464"/>
    </row>
    <row r="75" spans="1:11" s="42" customFormat="1" ht="16.5" thickBot="1" x14ac:dyDescent="0.3">
      <c r="A75" s="403"/>
      <c r="B75" s="404"/>
      <c r="C75" s="405"/>
      <c r="D75" s="50"/>
      <c r="E75" s="64"/>
      <c r="F75" s="344"/>
      <c r="G75" s="463"/>
      <c r="H75" s="463"/>
      <c r="I75" s="463"/>
      <c r="J75" s="463"/>
      <c r="K75" s="464"/>
    </row>
    <row r="76" spans="1:11" s="42" customFormat="1" ht="16.5" thickBot="1" x14ac:dyDescent="0.3">
      <c r="A76" s="403"/>
      <c r="B76" s="404"/>
      <c r="C76" s="405"/>
      <c r="D76" s="50"/>
      <c r="E76" s="64"/>
      <c r="F76" s="344"/>
      <c r="G76" s="463"/>
      <c r="H76" s="463"/>
      <c r="I76" s="463"/>
      <c r="J76" s="463"/>
      <c r="K76" s="464"/>
    </row>
    <row r="77" spans="1:11" s="42" customFormat="1" ht="16.5" thickBot="1" x14ac:dyDescent="0.3">
      <c r="A77" s="403"/>
      <c r="B77" s="404"/>
      <c r="C77" s="405"/>
      <c r="D77" s="50"/>
      <c r="E77" s="64"/>
      <c r="F77" s="344"/>
      <c r="G77" s="463"/>
      <c r="H77" s="463"/>
      <c r="I77" s="463"/>
      <c r="J77" s="463"/>
      <c r="K77" s="464"/>
    </row>
    <row r="78" spans="1:11" s="42" customFormat="1" ht="16.5" thickBot="1" x14ac:dyDescent="0.3">
      <c r="A78" s="403"/>
      <c r="B78" s="404"/>
      <c r="C78" s="405"/>
      <c r="D78" s="50"/>
      <c r="E78" s="64"/>
      <c r="F78" s="344"/>
      <c r="G78" s="463"/>
      <c r="H78" s="463"/>
      <c r="I78" s="463"/>
      <c r="J78" s="463"/>
      <c r="K78" s="464"/>
    </row>
    <row r="79" spans="1:11" s="42" customFormat="1" ht="16.5" thickBot="1" x14ac:dyDescent="0.3">
      <c r="A79" s="403"/>
      <c r="B79" s="404"/>
      <c r="C79" s="405"/>
      <c r="D79" s="50"/>
      <c r="E79" s="64"/>
      <c r="F79" s="344"/>
      <c r="G79" s="463"/>
      <c r="H79" s="463"/>
      <c r="I79" s="463"/>
      <c r="J79" s="463"/>
      <c r="K79" s="464"/>
    </row>
    <row r="80" spans="1:11" s="42" customFormat="1" ht="16.5" thickBot="1" x14ac:dyDescent="0.3">
      <c r="A80" s="403"/>
      <c r="B80" s="404"/>
      <c r="C80" s="405"/>
      <c r="D80" s="50"/>
      <c r="E80" s="64"/>
      <c r="F80" s="344"/>
      <c r="G80" s="463"/>
      <c r="H80" s="463"/>
      <c r="I80" s="463"/>
      <c r="J80" s="463"/>
      <c r="K80" s="464"/>
    </row>
    <row r="81" spans="1:11" s="42" customFormat="1" ht="16.5" thickBot="1" x14ac:dyDescent="0.3">
      <c r="A81" s="403"/>
      <c r="B81" s="404"/>
      <c r="C81" s="405"/>
      <c r="D81" s="50"/>
      <c r="E81" s="64"/>
      <c r="F81" s="344"/>
      <c r="G81" s="463"/>
      <c r="H81" s="463"/>
      <c r="I81" s="463"/>
      <c r="J81" s="463"/>
      <c r="K81" s="464"/>
    </row>
    <row r="82" spans="1:11" s="42" customFormat="1" ht="16.5" thickBot="1" x14ac:dyDescent="0.3">
      <c r="A82" s="403"/>
      <c r="B82" s="404"/>
      <c r="C82" s="405"/>
      <c r="D82" s="50"/>
      <c r="E82" s="64"/>
      <c r="F82" s="344"/>
      <c r="G82" s="463"/>
      <c r="H82" s="463"/>
      <c r="I82" s="463"/>
      <c r="J82" s="463"/>
      <c r="K82" s="464"/>
    </row>
    <row r="83" spans="1:11" s="42" customFormat="1" ht="16.5" thickBot="1" x14ac:dyDescent="0.3">
      <c r="A83" s="403"/>
      <c r="B83" s="404"/>
      <c r="C83" s="405"/>
      <c r="D83" s="50"/>
      <c r="E83" s="64"/>
      <c r="F83" s="344"/>
      <c r="G83" s="463"/>
      <c r="H83" s="463"/>
      <c r="I83" s="463"/>
      <c r="J83" s="463"/>
      <c r="K83" s="464"/>
    </row>
    <row r="84" spans="1:11" s="42" customFormat="1" ht="16.5" thickBot="1" x14ac:dyDescent="0.3">
      <c r="A84" s="403"/>
      <c r="B84" s="461"/>
      <c r="C84" s="462"/>
      <c r="D84" s="51"/>
      <c r="E84" s="64"/>
      <c r="F84" s="344"/>
      <c r="G84" s="463"/>
      <c r="H84" s="463"/>
      <c r="I84" s="463"/>
      <c r="J84" s="463"/>
      <c r="K84" s="464"/>
    </row>
    <row r="85" spans="1:11" ht="16.5" thickBot="1" x14ac:dyDescent="0.3">
      <c r="B85" s="465" t="s">
        <v>33</v>
      </c>
      <c r="C85" s="466"/>
      <c r="D85" s="49">
        <f>SUM(D64:D84)</f>
        <v>2</v>
      </c>
    </row>
  </sheetData>
  <sheetProtection formatRows="0"/>
  <mergeCells count="108">
    <mergeCell ref="G2:N2"/>
    <mergeCell ref="A7:A9"/>
    <mergeCell ref="B7:B9"/>
    <mergeCell ref="C7:D7"/>
    <mergeCell ref="E7:E9"/>
    <mergeCell ref="F7:N7"/>
    <mergeCell ref="O8:O9"/>
    <mergeCell ref="P8:Q8"/>
    <mergeCell ref="A13:A14"/>
    <mergeCell ref="A21:A23"/>
    <mergeCell ref="A25:A26"/>
    <mergeCell ref="A30:B30"/>
    <mergeCell ref="A31:B31"/>
    <mergeCell ref="A32:B32"/>
    <mergeCell ref="A33:B33"/>
    <mergeCell ref="A15:A1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10:A11"/>
    <mergeCell ref="D44:G44"/>
    <mergeCell ref="H44:K44"/>
    <mergeCell ref="D45:G45"/>
    <mergeCell ref="H45:K45"/>
    <mergeCell ref="A34:B34"/>
    <mergeCell ref="A35:B35"/>
    <mergeCell ref="A36:B36"/>
    <mergeCell ref="A37:B37"/>
    <mergeCell ref="A38:B38"/>
    <mergeCell ref="A39:B39"/>
    <mergeCell ref="H51:K51"/>
    <mergeCell ref="D52:G52"/>
    <mergeCell ref="H52:K52"/>
    <mergeCell ref="D53:G53"/>
    <mergeCell ref="H53:K53"/>
    <mergeCell ref="H49:K49"/>
    <mergeCell ref="H50:K50"/>
    <mergeCell ref="D46:G46"/>
    <mergeCell ref="H46:K46"/>
    <mergeCell ref="H47:K47"/>
    <mergeCell ref="H48:K48"/>
    <mergeCell ref="D57:G57"/>
    <mergeCell ref="H57:K57"/>
    <mergeCell ref="D58:G58"/>
    <mergeCell ref="H58:K58"/>
    <mergeCell ref="D59:G59"/>
    <mergeCell ref="H59:K59"/>
    <mergeCell ref="D54:G54"/>
    <mergeCell ref="H54:K54"/>
    <mergeCell ref="D55:G55"/>
    <mergeCell ref="H55:K55"/>
    <mergeCell ref="D56:G56"/>
    <mergeCell ref="H56:K56"/>
    <mergeCell ref="A66:C66"/>
    <mergeCell ref="F66:K66"/>
    <mergeCell ref="A67:C67"/>
    <mergeCell ref="F67:K67"/>
    <mergeCell ref="A68:C68"/>
    <mergeCell ref="F68:K68"/>
    <mergeCell ref="A63:C63"/>
    <mergeCell ref="F63:K63"/>
    <mergeCell ref="A64:C64"/>
    <mergeCell ref="F64:K64"/>
    <mergeCell ref="A65:C65"/>
    <mergeCell ref="F65:K65"/>
    <mergeCell ref="F72:K72"/>
    <mergeCell ref="A73:C73"/>
    <mergeCell ref="F73:K73"/>
    <mergeCell ref="A74:C74"/>
    <mergeCell ref="F74:K74"/>
    <mergeCell ref="A69:C69"/>
    <mergeCell ref="F69:K69"/>
    <mergeCell ref="A70:C70"/>
    <mergeCell ref="F70:K70"/>
    <mergeCell ref="A71:C71"/>
    <mergeCell ref="F71:K71"/>
    <mergeCell ref="A84:C84"/>
    <mergeCell ref="F84:K84"/>
    <mergeCell ref="B85:C85"/>
    <mergeCell ref="A43:B43"/>
    <mergeCell ref="A62:B62"/>
    <mergeCell ref="A81:C81"/>
    <mergeCell ref="F81:K81"/>
    <mergeCell ref="A82:C82"/>
    <mergeCell ref="F82:K82"/>
    <mergeCell ref="A83:C83"/>
    <mergeCell ref="F83:K83"/>
    <mergeCell ref="A78:C78"/>
    <mergeCell ref="F78:K78"/>
    <mergeCell ref="A79:C79"/>
    <mergeCell ref="F79:K79"/>
    <mergeCell ref="A80:C80"/>
    <mergeCell ref="F80:K80"/>
    <mergeCell ref="A75:C75"/>
    <mergeCell ref="F75:K75"/>
    <mergeCell ref="A76:C76"/>
    <mergeCell ref="F76:K76"/>
    <mergeCell ref="A77:C77"/>
    <mergeCell ref="F77:K77"/>
    <mergeCell ref="A72:C72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57"/>
  <sheetViews>
    <sheetView zoomScale="77" zoomScaleNormal="77" zoomScaleSheetLayoutView="100" workbookViewId="0">
      <pane xSplit="2" ySplit="6" topLeftCell="C12" activePane="bottomRight" state="frozen"/>
      <selection pane="topRight" activeCell="B1" sqref="B1"/>
      <selection pane="bottomLeft" activeCell="A11" sqref="A11"/>
      <selection pane="bottomRight" activeCell="F13" sqref="F13"/>
    </sheetView>
  </sheetViews>
  <sheetFormatPr defaultRowHeight="15" x14ac:dyDescent="0.25"/>
  <cols>
    <col min="1" max="1" width="19.85546875" style="161" customWidth="1"/>
    <col min="2" max="2" width="21.85546875" style="161" customWidth="1"/>
    <col min="3" max="3" width="8.140625" style="161" customWidth="1"/>
    <col min="4" max="4" width="5" style="161" customWidth="1"/>
    <col min="5" max="5" width="5" style="161" bestFit="1" customWidth="1"/>
    <col min="6" max="6" width="5" style="161" customWidth="1"/>
    <col min="7" max="30" width="5" style="161" bestFit="1" customWidth="1"/>
    <col min="31" max="32" width="9.140625" style="161"/>
    <col min="33" max="33" width="37.85546875" style="161" customWidth="1"/>
    <col min="34" max="34" width="15.5703125" style="161" customWidth="1"/>
    <col min="35" max="37" width="9.140625" style="161"/>
    <col min="38" max="38" width="22.42578125" style="161" customWidth="1"/>
    <col min="39" max="39" width="20.5703125" style="161" customWidth="1"/>
    <col min="40" max="40" width="34.140625" style="161" customWidth="1"/>
    <col min="41" max="16384" width="9.140625" style="161"/>
  </cols>
  <sheetData>
    <row r="2" spans="1:43" ht="21" thickBot="1" x14ac:dyDescent="0.3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8"/>
      <c r="AF2" s="547" t="s">
        <v>200</v>
      </c>
      <c r="AG2" s="547"/>
      <c r="AH2" s="547"/>
      <c r="AI2" s="547"/>
      <c r="AJ2" s="547"/>
      <c r="AK2" s="547"/>
      <c r="AL2" s="547"/>
      <c r="AM2" s="547"/>
      <c r="AN2" s="168"/>
      <c r="AO2" s="168"/>
      <c r="AP2" s="168"/>
    </row>
    <row r="3" spans="1:43" ht="15.75" thickBot="1" x14ac:dyDescent="0.3">
      <c r="A3" s="548" t="s">
        <v>187</v>
      </c>
      <c r="B3" s="549"/>
      <c r="C3" s="243">
        <v>5</v>
      </c>
      <c r="D3" s="555" t="s">
        <v>186</v>
      </c>
      <c r="E3" s="555"/>
      <c r="F3" s="555"/>
      <c r="G3" s="555"/>
      <c r="H3" s="555"/>
      <c r="I3" s="555"/>
      <c r="J3" s="243">
        <v>34</v>
      </c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2"/>
      <c r="AH3" s="550"/>
      <c r="AI3" s="551"/>
      <c r="AJ3" s="551"/>
      <c r="AK3" s="551"/>
      <c r="AL3" s="551"/>
      <c r="AM3" s="551"/>
      <c r="AN3" s="551"/>
      <c r="AO3" s="551"/>
      <c r="AP3" s="552"/>
      <c r="AQ3" s="167"/>
    </row>
    <row r="4" spans="1:43" ht="19.5" x14ac:dyDescent="0.25">
      <c r="A4" s="177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553" t="s">
        <v>2</v>
      </c>
      <c r="AF4" s="553"/>
      <c r="AG4" s="554"/>
      <c r="AH4" s="554"/>
      <c r="AI4" s="554"/>
      <c r="AJ4" s="554"/>
      <c r="AK4" s="554"/>
      <c r="AL4" s="554"/>
      <c r="AM4" s="554"/>
      <c r="AN4" s="554" t="s">
        <v>3</v>
      </c>
      <c r="AO4" s="554"/>
      <c r="AP4" s="554"/>
      <c r="AQ4" s="175"/>
    </row>
    <row r="5" spans="1:43" ht="65.25" customHeight="1" x14ac:dyDescent="0.25">
      <c r="A5" s="573" t="s">
        <v>0</v>
      </c>
      <c r="B5" s="573" t="s">
        <v>38</v>
      </c>
      <c r="C5" s="558" t="s">
        <v>152</v>
      </c>
      <c r="D5" s="558"/>
      <c r="E5" s="558" t="s">
        <v>153</v>
      </c>
      <c r="F5" s="558"/>
      <c r="G5" s="473" t="s">
        <v>155</v>
      </c>
      <c r="H5" s="474"/>
      <c r="I5" s="473" t="s">
        <v>156</v>
      </c>
      <c r="J5" s="474"/>
      <c r="K5" s="473" t="s">
        <v>157</v>
      </c>
      <c r="L5" s="474"/>
      <c r="M5" s="473" t="s">
        <v>158</v>
      </c>
      <c r="N5" s="474"/>
      <c r="O5" s="473" t="s">
        <v>159</v>
      </c>
      <c r="P5" s="474"/>
      <c r="Q5" s="473" t="s">
        <v>160</v>
      </c>
      <c r="R5" s="474"/>
      <c r="S5" s="473" t="s">
        <v>161</v>
      </c>
      <c r="T5" s="474"/>
      <c r="U5" s="473" t="s">
        <v>162</v>
      </c>
      <c r="V5" s="474"/>
      <c r="W5" s="473" t="s">
        <v>163</v>
      </c>
      <c r="X5" s="474"/>
      <c r="Y5" s="473" t="s">
        <v>164</v>
      </c>
      <c r="Z5" s="474"/>
      <c r="AA5" s="473" t="s">
        <v>151</v>
      </c>
      <c r="AB5" s="474"/>
      <c r="AC5" s="473" t="s">
        <v>150</v>
      </c>
      <c r="AD5" s="474"/>
      <c r="AE5" s="572" t="s">
        <v>115</v>
      </c>
      <c r="AF5" s="572"/>
      <c r="AG5" s="557" t="s">
        <v>43</v>
      </c>
      <c r="AH5" s="558" t="s">
        <v>116</v>
      </c>
      <c r="AI5" s="559" t="s">
        <v>4</v>
      </c>
      <c r="AJ5" s="560" t="s">
        <v>5</v>
      </c>
      <c r="AK5" s="560"/>
      <c r="AL5" s="556" t="s">
        <v>144</v>
      </c>
      <c r="AM5" s="561" t="s">
        <v>109</v>
      </c>
      <c r="AN5" s="556" t="s">
        <v>46</v>
      </c>
      <c r="AO5" s="556" t="s">
        <v>7</v>
      </c>
      <c r="AP5" s="556"/>
      <c r="AQ5" s="175"/>
    </row>
    <row r="6" spans="1:43" ht="47.25" customHeight="1" x14ac:dyDescent="0.25">
      <c r="A6" s="573"/>
      <c r="B6" s="573"/>
      <c r="C6" s="184" t="s">
        <v>134</v>
      </c>
      <c r="D6" s="184" t="s">
        <v>135</v>
      </c>
      <c r="E6" s="184" t="s">
        <v>134</v>
      </c>
      <c r="F6" s="184" t="s">
        <v>135</v>
      </c>
      <c r="G6" s="184" t="s">
        <v>134</v>
      </c>
      <c r="H6" s="184" t="s">
        <v>135</v>
      </c>
      <c r="I6" s="184" t="s">
        <v>134</v>
      </c>
      <c r="J6" s="184" t="s">
        <v>135</v>
      </c>
      <c r="K6" s="184" t="s">
        <v>134</v>
      </c>
      <c r="L6" s="184" t="s">
        <v>135</v>
      </c>
      <c r="M6" s="184" t="s">
        <v>134</v>
      </c>
      <c r="N6" s="184" t="s">
        <v>135</v>
      </c>
      <c r="O6" s="184" t="s">
        <v>134</v>
      </c>
      <c r="P6" s="184" t="s">
        <v>135</v>
      </c>
      <c r="Q6" s="184" t="s">
        <v>134</v>
      </c>
      <c r="R6" s="184" t="s">
        <v>135</v>
      </c>
      <c r="S6" s="184" t="s">
        <v>134</v>
      </c>
      <c r="T6" s="184" t="s">
        <v>135</v>
      </c>
      <c r="U6" s="184" t="s">
        <v>134</v>
      </c>
      <c r="V6" s="184" t="s">
        <v>135</v>
      </c>
      <c r="W6" s="184" t="s">
        <v>134</v>
      </c>
      <c r="X6" s="184" t="s">
        <v>135</v>
      </c>
      <c r="Y6" s="184" t="s">
        <v>134</v>
      </c>
      <c r="Z6" s="184" t="s">
        <v>135</v>
      </c>
      <c r="AA6" s="184" t="s">
        <v>134</v>
      </c>
      <c r="AB6" s="184" t="s">
        <v>135</v>
      </c>
      <c r="AC6" s="184" t="s">
        <v>134</v>
      </c>
      <c r="AD6" s="184" t="s">
        <v>135</v>
      </c>
      <c r="AE6" s="185" t="s">
        <v>8</v>
      </c>
      <c r="AF6" s="185" t="s">
        <v>9</v>
      </c>
      <c r="AG6" s="557"/>
      <c r="AH6" s="558"/>
      <c r="AI6" s="559"/>
      <c r="AJ6" s="185" t="s">
        <v>96</v>
      </c>
      <c r="AK6" s="184" t="s">
        <v>54</v>
      </c>
      <c r="AL6" s="556"/>
      <c r="AM6" s="561"/>
      <c r="AN6" s="556"/>
      <c r="AO6" s="186" t="s">
        <v>110</v>
      </c>
      <c r="AP6" s="186" t="s">
        <v>98</v>
      </c>
      <c r="AQ6" s="175"/>
    </row>
    <row r="7" spans="1:43" ht="15.75" thickBot="1" x14ac:dyDescent="0.3">
      <c r="A7" s="566" t="s">
        <v>165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9"/>
    </row>
    <row r="8" spans="1:43" ht="78.75" x14ac:dyDescent="0.25">
      <c r="A8" s="570" t="s">
        <v>120</v>
      </c>
      <c r="B8" s="192" t="s">
        <v>10</v>
      </c>
      <c r="C8" s="217"/>
      <c r="D8" s="218">
        <v>2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9"/>
      <c r="AE8" s="179" t="s">
        <v>168</v>
      </c>
      <c r="AF8" s="163" t="s">
        <v>233</v>
      </c>
      <c r="AG8" s="21" t="s">
        <v>383</v>
      </c>
      <c r="AH8" s="22" t="s">
        <v>47</v>
      </c>
      <c r="AI8" s="10" t="s">
        <v>180</v>
      </c>
      <c r="AJ8" s="10"/>
      <c r="AK8" s="11"/>
      <c r="AL8" s="21"/>
      <c r="AM8" s="21"/>
      <c r="AN8" s="286" t="s">
        <v>384</v>
      </c>
      <c r="AO8" s="11" t="s">
        <v>42</v>
      </c>
      <c r="AP8" s="163"/>
      <c r="AQ8" s="176"/>
    </row>
    <row r="9" spans="1:43" ht="47.25" x14ac:dyDescent="0.25">
      <c r="A9" s="571"/>
      <c r="B9" s="193" t="s">
        <v>11</v>
      </c>
      <c r="C9" s="220">
        <v>3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2"/>
      <c r="AE9" s="179" t="s">
        <v>170</v>
      </c>
      <c r="AF9" s="163" t="s">
        <v>237</v>
      </c>
      <c r="AG9" s="23" t="s">
        <v>385</v>
      </c>
      <c r="AH9" s="24" t="s">
        <v>47</v>
      </c>
      <c r="AI9" s="11" t="s">
        <v>180</v>
      </c>
      <c r="AJ9" s="11"/>
      <c r="AK9" s="11"/>
      <c r="AL9" s="32"/>
      <c r="AM9" s="23"/>
      <c r="AN9" s="286" t="s">
        <v>386</v>
      </c>
      <c r="AO9" s="11" t="s">
        <v>42</v>
      </c>
      <c r="AP9" s="163"/>
      <c r="AQ9" s="176"/>
    </row>
    <row r="10" spans="1:43" ht="18.75" x14ac:dyDescent="0.25">
      <c r="A10" s="571" t="s">
        <v>137</v>
      </c>
      <c r="B10" s="193" t="s">
        <v>142</v>
      </c>
      <c r="C10" s="220">
        <v>1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2"/>
      <c r="AE10" s="179" t="s">
        <v>168</v>
      </c>
      <c r="AF10" s="163" t="s">
        <v>233</v>
      </c>
      <c r="AG10" s="170"/>
      <c r="AH10" s="174"/>
      <c r="AI10" s="163"/>
      <c r="AJ10" s="163"/>
      <c r="AK10" s="163"/>
      <c r="AL10" s="164"/>
      <c r="AM10" s="164"/>
      <c r="AN10" s="164"/>
      <c r="AO10" s="163"/>
      <c r="AP10" s="163"/>
      <c r="AQ10" s="176"/>
    </row>
    <row r="11" spans="1:43" ht="18.75" customHeight="1" x14ac:dyDescent="0.25">
      <c r="A11" s="571"/>
      <c r="B11" s="193" t="s">
        <v>136</v>
      </c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2"/>
      <c r="AE11" s="179"/>
      <c r="AF11" s="163"/>
      <c r="AG11" s="170"/>
      <c r="AH11" s="174"/>
      <c r="AI11" s="163"/>
      <c r="AJ11" s="163"/>
      <c r="AK11" s="163"/>
      <c r="AL11" s="164"/>
      <c r="AM11" s="164"/>
      <c r="AN11" s="164"/>
      <c r="AO11" s="163"/>
      <c r="AP11" s="163"/>
      <c r="AQ11" s="176"/>
    </row>
    <row r="12" spans="1:43" ht="20.25" customHeight="1" x14ac:dyDescent="0.25">
      <c r="A12" s="194" t="s">
        <v>138</v>
      </c>
      <c r="B12" s="193" t="s">
        <v>12</v>
      </c>
      <c r="C12" s="220">
        <v>3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2"/>
      <c r="AE12" s="179" t="s">
        <v>170</v>
      </c>
      <c r="AF12" s="163" t="s">
        <v>237</v>
      </c>
      <c r="AG12" s="23" t="s">
        <v>387</v>
      </c>
      <c r="AH12" s="24" t="s">
        <v>47</v>
      </c>
      <c r="AI12" s="11" t="s">
        <v>180</v>
      </c>
      <c r="AJ12" s="11"/>
      <c r="AK12" s="11"/>
      <c r="AL12" s="23"/>
      <c r="AM12" s="23"/>
      <c r="AN12" s="283" t="s">
        <v>388</v>
      </c>
      <c r="AO12" s="11" t="s">
        <v>42</v>
      </c>
      <c r="AP12" s="163"/>
      <c r="AQ12" s="176"/>
    </row>
    <row r="13" spans="1:43" ht="143.25" thickBot="1" x14ac:dyDescent="0.35">
      <c r="A13" s="194" t="s">
        <v>13</v>
      </c>
      <c r="B13" s="193" t="s">
        <v>14</v>
      </c>
      <c r="C13" s="220"/>
      <c r="D13" s="221">
        <v>6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2"/>
      <c r="AE13" s="85" t="s">
        <v>389</v>
      </c>
      <c r="AF13" s="84" t="s">
        <v>390</v>
      </c>
      <c r="AG13" s="23" t="s">
        <v>391</v>
      </c>
      <c r="AH13" s="24" t="s">
        <v>47</v>
      </c>
      <c r="AI13" s="11" t="s">
        <v>180</v>
      </c>
      <c r="AJ13" s="11"/>
      <c r="AK13" s="11"/>
      <c r="AL13" s="23"/>
      <c r="AM13" s="23"/>
      <c r="AN13" s="286" t="s">
        <v>392</v>
      </c>
      <c r="AO13" s="304" t="s">
        <v>42</v>
      </c>
      <c r="AP13" s="163"/>
      <c r="AQ13" s="176"/>
    </row>
    <row r="14" spans="1:43" ht="174" thickBot="1" x14ac:dyDescent="0.3">
      <c r="A14" s="194" t="s">
        <v>139</v>
      </c>
      <c r="B14" s="193" t="s">
        <v>17</v>
      </c>
      <c r="C14" s="220"/>
      <c r="D14" s="221">
        <v>4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7">
        <v>4</v>
      </c>
      <c r="AF14" s="83" t="s">
        <v>248</v>
      </c>
      <c r="AG14" s="23" t="s">
        <v>315</v>
      </c>
      <c r="AH14" s="24" t="s">
        <v>47</v>
      </c>
      <c r="AI14" s="11" t="s">
        <v>180</v>
      </c>
      <c r="AJ14" s="11"/>
      <c r="AK14" s="11"/>
      <c r="AL14" s="23"/>
      <c r="AM14" s="23"/>
      <c r="AN14" s="286" t="s">
        <v>393</v>
      </c>
      <c r="AO14" s="11" t="s">
        <v>42</v>
      </c>
      <c r="AP14" s="11"/>
      <c r="AQ14" s="176"/>
    </row>
    <row r="15" spans="1:43" ht="20.25" customHeight="1" x14ac:dyDescent="0.25">
      <c r="A15" s="194" t="s">
        <v>140</v>
      </c>
      <c r="B15" s="195" t="s">
        <v>123</v>
      </c>
      <c r="C15" s="220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2"/>
      <c r="AE15" s="305"/>
      <c r="AF15" s="10"/>
      <c r="AG15" s="23" t="s">
        <v>406</v>
      </c>
      <c r="AH15" s="22" t="s">
        <v>47</v>
      </c>
      <c r="AI15" s="306" t="s">
        <v>407</v>
      </c>
      <c r="AJ15" s="10"/>
      <c r="AK15" s="10"/>
      <c r="AL15" s="21"/>
      <c r="AM15" s="21"/>
      <c r="AN15" s="286" t="s">
        <v>408</v>
      </c>
      <c r="AO15" s="10" t="s">
        <v>42</v>
      </c>
      <c r="AP15" s="163"/>
      <c r="AQ15" s="176"/>
    </row>
    <row r="16" spans="1:43" ht="18.75" customHeight="1" x14ac:dyDescent="0.25">
      <c r="A16" s="571" t="s">
        <v>141</v>
      </c>
      <c r="B16" s="193" t="s">
        <v>68</v>
      </c>
      <c r="C16" s="220">
        <v>1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2"/>
      <c r="AE16" s="179" t="s">
        <v>168</v>
      </c>
      <c r="AF16" s="163" t="s">
        <v>233</v>
      </c>
      <c r="AG16" s="286" t="s">
        <v>400</v>
      </c>
      <c r="AH16" s="24" t="s">
        <v>47</v>
      </c>
      <c r="AI16" s="11" t="s">
        <v>180</v>
      </c>
      <c r="AJ16" s="11"/>
      <c r="AK16" s="11"/>
      <c r="AL16" s="23"/>
      <c r="AM16" s="23"/>
      <c r="AN16" s="286" t="s">
        <v>397</v>
      </c>
      <c r="AO16" s="11" t="s">
        <v>42</v>
      </c>
      <c r="AP16" s="163"/>
      <c r="AQ16" s="176"/>
    </row>
    <row r="17" spans="1:43" ht="26.25" customHeight="1" x14ac:dyDescent="0.25">
      <c r="A17" s="571"/>
      <c r="B17" s="193" t="s">
        <v>30</v>
      </c>
      <c r="C17" s="220">
        <v>3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179" t="s">
        <v>170</v>
      </c>
      <c r="AF17" s="163" t="s">
        <v>237</v>
      </c>
      <c r="AG17" s="23" t="s">
        <v>398</v>
      </c>
      <c r="AH17" s="24" t="s">
        <v>47</v>
      </c>
      <c r="AI17" s="11" t="s">
        <v>180</v>
      </c>
      <c r="AJ17" s="11"/>
      <c r="AK17" s="11"/>
      <c r="AL17" s="23"/>
      <c r="AM17" s="23"/>
      <c r="AN17" s="283" t="s">
        <v>399</v>
      </c>
      <c r="AO17" s="11" t="s">
        <v>42</v>
      </c>
      <c r="AP17" s="163"/>
      <c r="AQ17" s="176"/>
    </row>
    <row r="18" spans="1:43" ht="26.25" customHeight="1" thickBot="1" x14ac:dyDescent="0.3">
      <c r="A18" s="196"/>
      <c r="B18" s="197" t="s">
        <v>145</v>
      </c>
      <c r="C18" s="223">
        <f t="shared" ref="C18:AD18" si="0">SUM(C8:C17)</f>
        <v>11</v>
      </c>
      <c r="D18" s="224">
        <f t="shared" si="0"/>
        <v>12</v>
      </c>
      <c r="E18" s="224">
        <f t="shared" si="0"/>
        <v>0</v>
      </c>
      <c r="F18" s="224">
        <f t="shared" si="0"/>
        <v>0</v>
      </c>
      <c r="G18" s="224">
        <f t="shared" si="0"/>
        <v>0</v>
      </c>
      <c r="H18" s="224">
        <f t="shared" si="0"/>
        <v>0</v>
      </c>
      <c r="I18" s="224">
        <f t="shared" si="0"/>
        <v>0</v>
      </c>
      <c r="J18" s="224">
        <f t="shared" si="0"/>
        <v>0</v>
      </c>
      <c r="K18" s="224">
        <f t="shared" si="0"/>
        <v>0</v>
      </c>
      <c r="L18" s="224">
        <f t="shared" si="0"/>
        <v>0</v>
      </c>
      <c r="M18" s="224">
        <f t="shared" si="0"/>
        <v>0</v>
      </c>
      <c r="N18" s="224">
        <f t="shared" si="0"/>
        <v>0</v>
      </c>
      <c r="O18" s="224">
        <f t="shared" si="0"/>
        <v>0</v>
      </c>
      <c r="P18" s="224">
        <f t="shared" si="0"/>
        <v>0</v>
      </c>
      <c r="Q18" s="224">
        <f t="shared" si="0"/>
        <v>0</v>
      </c>
      <c r="R18" s="224">
        <f t="shared" si="0"/>
        <v>0</v>
      </c>
      <c r="S18" s="224">
        <f t="shared" si="0"/>
        <v>0</v>
      </c>
      <c r="T18" s="224">
        <f t="shared" si="0"/>
        <v>0</v>
      </c>
      <c r="U18" s="224">
        <f t="shared" si="0"/>
        <v>0</v>
      </c>
      <c r="V18" s="224">
        <f t="shared" si="0"/>
        <v>0</v>
      </c>
      <c r="W18" s="224">
        <f t="shared" si="0"/>
        <v>0</v>
      </c>
      <c r="X18" s="224">
        <f t="shared" si="0"/>
        <v>0</v>
      </c>
      <c r="Y18" s="224">
        <f t="shared" si="0"/>
        <v>0</v>
      </c>
      <c r="Z18" s="224">
        <f t="shared" si="0"/>
        <v>0</v>
      </c>
      <c r="AA18" s="224">
        <f t="shared" si="0"/>
        <v>0</v>
      </c>
      <c r="AB18" s="224">
        <f t="shared" si="0"/>
        <v>0</v>
      </c>
      <c r="AC18" s="224">
        <f t="shared" si="0"/>
        <v>0</v>
      </c>
      <c r="AD18" s="225">
        <f t="shared" si="0"/>
        <v>0</v>
      </c>
      <c r="AE18" s="179"/>
      <c r="AF18" s="163"/>
      <c r="AG18" s="170"/>
      <c r="AH18" s="174"/>
      <c r="AI18" s="163"/>
      <c r="AJ18" s="163"/>
      <c r="AK18" s="163"/>
      <c r="AL18" s="164"/>
      <c r="AM18" s="164"/>
      <c r="AN18" s="164"/>
      <c r="AO18" s="163"/>
      <c r="AP18" s="163"/>
      <c r="AQ18" s="176"/>
    </row>
    <row r="19" spans="1:43" ht="15" customHeight="1" x14ac:dyDescent="0.25">
      <c r="A19" s="562" t="s">
        <v>175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5"/>
    </row>
    <row r="20" spans="1:43" ht="15" customHeight="1" x14ac:dyDescent="0.25">
      <c r="A20" s="566" t="s">
        <v>176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9"/>
    </row>
    <row r="21" spans="1:43" ht="31.5" x14ac:dyDescent="0.25">
      <c r="A21" s="198" t="s">
        <v>138</v>
      </c>
      <c r="B21" s="205" t="s">
        <v>143</v>
      </c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8"/>
      <c r="AE21" s="179"/>
      <c r="AF21" s="163"/>
      <c r="AG21" s="164"/>
      <c r="AH21" s="174"/>
      <c r="AI21" s="163"/>
      <c r="AJ21" s="163"/>
      <c r="AK21" s="163"/>
      <c r="AL21" s="164"/>
      <c r="AM21" s="164"/>
      <c r="AN21" s="164"/>
      <c r="AO21" s="163"/>
      <c r="AP21" s="163"/>
      <c r="AQ21" s="176"/>
    </row>
    <row r="22" spans="1:43" ht="30" x14ac:dyDescent="0.25">
      <c r="A22" s="198" t="s">
        <v>13</v>
      </c>
      <c r="B22" s="205" t="s">
        <v>15</v>
      </c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8"/>
      <c r="AE22" s="179"/>
      <c r="AF22" s="163"/>
      <c r="AG22" s="164"/>
      <c r="AH22" s="174"/>
      <c r="AI22" s="163"/>
      <c r="AJ22" s="163"/>
      <c r="AK22" s="163"/>
      <c r="AL22" s="164"/>
      <c r="AM22" s="164"/>
      <c r="AN22" s="164"/>
      <c r="AO22" s="163"/>
      <c r="AP22" s="163"/>
      <c r="AQ22" s="176"/>
    </row>
    <row r="23" spans="1:43" ht="18.75" x14ac:dyDescent="0.25">
      <c r="A23" s="574" t="s">
        <v>139</v>
      </c>
      <c r="B23" s="205" t="s">
        <v>185</v>
      </c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8"/>
      <c r="AE23" s="179"/>
      <c r="AF23" s="163"/>
      <c r="AG23" s="164"/>
      <c r="AH23" s="174"/>
      <c r="AI23" s="163"/>
      <c r="AJ23" s="163"/>
      <c r="AK23" s="163"/>
      <c r="AL23" s="164"/>
      <c r="AM23" s="164"/>
      <c r="AN23" s="164"/>
      <c r="AO23" s="163"/>
      <c r="AP23" s="163"/>
      <c r="AQ23" s="176"/>
    </row>
    <row r="24" spans="1:43" ht="18.75" x14ac:dyDescent="0.25">
      <c r="A24" s="575"/>
      <c r="B24" s="205" t="s">
        <v>69</v>
      </c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8"/>
      <c r="AE24" s="179"/>
      <c r="AF24" s="163"/>
      <c r="AG24" s="164"/>
      <c r="AH24" s="174"/>
      <c r="AI24" s="163"/>
      <c r="AJ24" s="163"/>
      <c r="AK24" s="163"/>
      <c r="AL24" s="164"/>
      <c r="AM24" s="164"/>
      <c r="AN24" s="164"/>
      <c r="AO24" s="163"/>
      <c r="AP24" s="163"/>
      <c r="AQ24" s="176"/>
    </row>
    <row r="25" spans="1:43" ht="18.75" x14ac:dyDescent="0.25">
      <c r="A25" s="575"/>
      <c r="B25" s="205" t="s">
        <v>70</v>
      </c>
      <c r="C25" s="226"/>
      <c r="D25" s="227">
        <v>2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8"/>
      <c r="AE25" s="179"/>
      <c r="AF25" s="163"/>
      <c r="AG25" s="164"/>
      <c r="AH25" s="174"/>
      <c r="AI25" s="163"/>
      <c r="AJ25" s="163"/>
      <c r="AK25" s="163"/>
      <c r="AL25" s="164"/>
      <c r="AM25" s="164"/>
      <c r="AN25" s="164"/>
      <c r="AO25" s="163"/>
      <c r="AP25" s="163"/>
      <c r="AQ25" s="176"/>
    </row>
    <row r="26" spans="1:43" ht="18.75" x14ac:dyDescent="0.25">
      <c r="A26" s="575"/>
      <c r="B26" s="205" t="s">
        <v>19</v>
      </c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8"/>
      <c r="AE26" s="179"/>
      <c r="AF26" s="163"/>
      <c r="AG26" s="164"/>
      <c r="AH26" s="174"/>
      <c r="AI26" s="163"/>
      <c r="AJ26" s="163"/>
      <c r="AK26" s="163"/>
      <c r="AL26" s="164"/>
      <c r="AM26" s="164"/>
      <c r="AN26" s="164"/>
      <c r="AO26" s="163"/>
      <c r="AP26" s="163"/>
      <c r="AQ26" s="176"/>
    </row>
    <row r="27" spans="1:43" ht="89.25" x14ac:dyDescent="0.25">
      <c r="A27" s="576"/>
      <c r="B27" s="205" t="s">
        <v>18</v>
      </c>
      <c r="C27" s="226"/>
      <c r="D27" s="227">
        <v>3</v>
      </c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8"/>
      <c r="AE27" s="305" t="s">
        <v>169</v>
      </c>
      <c r="AF27" s="10" t="s">
        <v>231</v>
      </c>
      <c r="AG27" s="23" t="s">
        <v>409</v>
      </c>
      <c r="AH27" s="24" t="s">
        <v>47</v>
      </c>
      <c r="AI27" s="11" t="s">
        <v>180</v>
      </c>
      <c r="AJ27" s="11"/>
      <c r="AK27" s="11"/>
      <c r="AL27" s="23"/>
      <c r="AM27" s="23"/>
      <c r="AN27" s="286" t="s">
        <v>410</v>
      </c>
      <c r="AO27" s="11" t="s">
        <v>42</v>
      </c>
      <c r="AP27" s="163"/>
      <c r="AQ27" s="176"/>
    </row>
    <row r="28" spans="1:43" ht="18.75" x14ac:dyDescent="0.25">
      <c r="A28" s="574" t="s">
        <v>140</v>
      </c>
      <c r="B28" s="205" t="s">
        <v>22</v>
      </c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8"/>
      <c r="AE28" s="179"/>
      <c r="AF28" s="163"/>
      <c r="AG28" s="164"/>
      <c r="AH28" s="174"/>
      <c r="AI28" s="163"/>
      <c r="AJ28" s="163"/>
      <c r="AK28" s="163"/>
      <c r="AL28" s="164"/>
      <c r="AM28" s="164"/>
      <c r="AN28" s="164"/>
      <c r="AO28" s="163"/>
      <c r="AP28" s="163"/>
      <c r="AQ28" s="176"/>
    </row>
    <row r="29" spans="1:43" ht="18.75" x14ac:dyDescent="0.25">
      <c r="A29" s="575"/>
      <c r="B29" s="205" t="s">
        <v>23</v>
      </c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8"/>
      <c r="AE29" s="179"/>
      <c r="AF29" s="163"/>
      <c r="AG29" s="164"/>
      <c r="AH29" s="174"/>
      <c r="AI29" s="163"/>
      <c r="AJ29" s="163"/>
      <c r="AK29" s="163"/>
      <c r="AL29" s="164"/>
      <c r="AM29" s="164"/>
      <c r="AN29" s="164"/>
      <c r="AO29" s="163"/>
      <c r="AP29" s="163"/>
      <c r="AQ29" s="176"/>
    </row>
    <row r="30" spans="1:43" ht="78.75" x14ac:dyDescent="0.25">
      <c r="A30" s="575"/>
      <c r="B30" s="205" t="s">
        <v>24</v>
      </c>
      <c r="C30" s="226">
        <v>2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8"/>
      <c r="AE30" s="179" t="s">
        <v>170</v>
      </c>
      <c r="AF30" s="163" t="s">
        <v>237</v>
      </c>
      <c r="AG30" s="23" t="s">
        <v>394</v>
      </c>
      <c r="AH30" s="24" t="s">
        <v>396</v>
      </c>
      <c r="AI30" s="11" t="s">
        <v>180</v>
      </c>
      <c r="AJ30" s="11"/>
      <c r="AK30" s="11"/>
      <c r="AL30" s="23"/>
      <c r="AM30" s="23"/>
      <c r="AN30" s="286" t="s">
        <v>395</v>
      </c>
      <c r="AO30" s="11" t="s">
        <v>42</v>
      </c>
      <c r="AP30" s="163"/>
      <c r="AQ30" s="176"/>
    </row>
    <row r="31" spans="1:43" ht="18.75" x14ac:dyDescent="0.25">
      <c r="A31" s="576"/>
      <c r="B31" s="205" t="s">
        <v>67</v>
      </c>
      <c r="C31" s="226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8"/>
      <c r="AE31" s="179"/>
      <c r="AF31" s="163"/>
      <c r="AG31" s="164"/>
      <c r="AH31" s="174"/>
      <c r="AI31" s="163"/>
      <c r="AJ31" s="163"/>
      <c r="AK31" s="163"/>
      <c r="AL31" s="164"/>
      <c r="AM31" s="164"/>
      <c r="AN31" s="164"/>
      <c r="AO31" s="163"/>
      <c r="AP31" s="163"/>
      <c r="AQ31" s="176"/>
    </row>
    <row r="32" spans="1:43" ht="19.5" thickBot="1" x14ac:dyDescent="0.3">
      <c r="A32" s="199"/>
      <c r="B32" s="206" t="s">
        <v>145</v>
      </c>
      <c r="C32" s="229">
        <f t="shared" ref="C32:AD32" si="1">SUM(C21:C31)</f>
        <v>2</v>
      </c>
      <c r="D32" s="230">
        <f t="shared" si="1"/>
        <v>5</v>
      </c>
      <c r="E32" s="230">
        <f t="shared" si="1"/>
        <v>0</v>
      </c>
      <c r="F32" s="230">
        <f t="shared" si="1"/>
        <v>0</v>
      </c>
      <c r="G32" s="230">
        <f t="shared" si="1"/>
        <v>0</v>
      </c>
      <c r="H32" s="230">
        <f t="shared" si="1"/>
        <v>0</v>
      </c>
      <c r="I32" s="230">
        <f t="shared" si="1"/>
        <v>0</v>
      </c>
      <c r="J32" s="230">
        <f t="shared" si="1"/>
        <v>0</v>
      </c>
      <c r="K32" s="230">
        <f t="shared" si="1"/>
        <v>0</v>
      </c>
      <c r="L32" s="230">
        <f t="shared" si="1"/>
        <v>0</v>
      </c>
      <c r="M32" s="230">
        <f t="shared" si="1"/>
        <v>0</v>
      </c>
      <c r="N32" s="230">
        <f t="shared" si="1"/>
        <v>0</v>
      </c>
      <c r="O32" s="230">
        <f t="shared" si="1"/>
        <v>0</v>
      </c>
      <c r="P32" s="230">
        <f t="shared" si="1"/>
        <v>0</v>
      </c>
      <c r="Q32" s="230">
        <f t="shared" si="1"/>
        <v>0</v>
      </c>
      <c r="R32" s="230">
        <f t="shared" si="1"/>
        <v>0</v>
      </c>
      <c r="S32" s="230">
        <f t="shared" si="1"/>
        <v>0</v>
      </c>
      <c r="T32" s="230">
        <f t="shared" si="1"/>
        <v>0</v>
      </c>
      <c r="U32" s="230">
        <f t="shared" si="1"/>
        <v>0</v>
      </c>
      <c r="V32" s="230">
        <f t="shared" si="1"/>
        <v>0</v>
      </c>
      <c r="W32" s="230">
        <f t="shared" si="1"/>
        <v>0</v>
      </c>
      <c r="X32" s="230">
        <f t="shared" si="1"/>
        <v>0</v>
      </c>
      <c r="Y32" s="230">
        <f t="shared" si="1"/>
        <v>0</v>
      </c>
      <c r="Z32" s="230">
        <f t="shared" si="1"/>
        <v>0</v>
      </c>
      <c r="AA32" s="230">
        <f t="shared" si="1"/>
        <v>0</v>
      </c>
      <c r="AB32" s="230">
        <f t="shared" si="1"/>
        <v>0</v>
      </c>
      <c r="AC32" s="230">
        <f t="shared" si="1"/>
        <v>0</v>
      </c>
      <c r="AD32" s="231">
        <f t="shared" si="1"/>
        <v>0</v>
      </c>
      <c r="AE32" s="179"/>
      <c r="AF32" s="163"/>
      <c r="AG32" s="164"/>
      <c r="AH32" s="174"/>
      <c r="AI32" s="163"/>
      <c r="AJ32" s="163"/>
      <c r="AK32" s="163"/>
      <c r="AL32" s="164"/>
      <c r="AM32" s="164"/>
      <c r="AN32" s="164"/>
      <c r="AO32" s="163"/>
      <c r="AP32" s="163"/>
      <c r="AQ32" s="176"/>
    </row>
    <row r="33" spans="1:43" ht="15.75" customHeight="1" thickBot="1" x14ac:dyDescent="0.3">
      <c r="A33" s="577" t="s">
        <v>177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9"/>
    </row>
    <row r="34" spans="1:43" ht="31.5" x14ac:dyDescent="0.25">
      <c r="A34" s="181"/>
      <c r="B34" s="200" t="s">
        <v>125</v>
      </c>
      <c r="C34" s="472">
        <v>1</v>
      </c>
      <c r="D34" s="579"/>
      <c r="E34" s="579"/>
      <c r="F34" s="579"/>
      <c r="G34" s="471"/>
      <c r="H34" s="472"/>
      <c r="I34" s="471">
        <v>1</v>
      </c>
      <c r="J34" s="472"/>
      <c r="K34" s="471">
        <v>1</v>
      </c>
      <c r="L34" s="472"/>
      <c r="M34" s="471">
        <v>1</v>
      </c>
      <c r="N34" s="472"/>
      <c r="O34" s="471">
        <v>1</v>
      </c>
      <c r="P34" s="472"/>
      <c r="Q34" s="471">
        <v>1</v>
      </c>
      <c r="R34" s="472"/>
      <c r="S34" s="471">
        <v>1</v>
      </c>
      <c r="T34" s="472"/>
      <c r="U34" s="471">
        <v>1</v>
      </c>
      <c r="V34" s="472"/>
      <c r="W34" s="471">
        <v>1</v>
      </c>
      <c r="X34" s="472"/>
      <c r="Y34" s="471">
        <v>1</v>
      </c>
      <c r="Z34" s="472"/>
      <c r="AA34" s="471">
        <v>1</v>
      </c>
      <c r="AB34" s="472"/>
      <c r="AC34" s="471">
        <v>1</v>
      </c>
      <c r="AD34" s="580"/>
      <c r="AE34" s="179"/>
      <c r="AF34" s="163"/>
      <c r="AG34" s="164"/>
      <c r="AH34" s="174"/>
      <c r="AI34" s="163"/>
      <c r="AJ34" s="163"/>
      <c r="AK34" s="163"/>
      <c r="AL34" s="164"/>
      <c r="AM34" s="164"/>
      <c r="AN34" s="164"/>
      <c r="AO34" s="163"/>
      <c r="AP34" s="163"/>
      <c r="AQ34" s="176"/>
    </row>
    <row r="35" spans="1:43" ht="18.75" x14ac:dyDescent="0.25">
      <c r="A35" s="182"/>
      <c r="B35" s="201" t="s">
        <v>146</v>
      </c>
      <c r="C35" s="534">
        <v>3</v>
      </c>
      <c r="D35" s="538"/>
      <c r="E35" s="538"/>
      <c r="F35" s="538"/>
      <c r="G35" s="533"/>
      <c r="H35" s="534"/>
      <c r="I35" s="533"/>
      <c r="J35" s="534"/>
      <c r="K35" s="533"/>
      <c r="L35" s="534"/>
      <c r="M35" s="533"/>
      <c r="N35" s="534"/>
      <c r="O35" s="533"/>
      <c r="P35" s="534"/>
      <c r="Q35" s="533"/>
      <c r="R35" s="534"/>
      <c r="S35" s="533"/>
      <c r="T35" s="534"/>
      <c r="U35" s="533"/>
      <c r="V35" s="534"/>
      <c r="W35" s="533"/>
      <c r="X35" s="534"/>
      <c r="Y35" s="533"/>
      <c r="Z35" s="534"/>
      <c r="AA35" s="533"/>
      <c r="AB35" s="534"/>
      <c r="AC35" s="533"/>
      <c r="AD35" s="539"/>
      <c r="AE35" s="179"/>
      <c r="AF35" s="163"/>
      <c r="AG35" s="164"/>
      <c r="AH35" s="174"/>
      <c r="AI35" s="163"/>
      <c r="AJ35" s="163"/>
      <c r="AK35" s="163"/>
      <c r="AL35" s="164"/>
      <c r="AM35" s="164"/>
      <c r="AN35" s="164"/>
      <c r="AO35" s="163"/>
      <c r="AP35" s="163"/>
      <c r="AQ35" s="176"/>
    </row>
    <row r="36" spans="1:43" ht="18.75" x14ac:dyDescent="0.25">
      <c r="A36" s="191"/>
      <c r="B36" s="202" t="s">
        <v>145</v>
      </c>
      <c r="C36" s="544">
        <f>SUM(C34:C35)</f>
        <v>4</v>
      </c>
      <c r="D36" s="546"/>
      <c r="E36" s="546">
        <f t="shared" ref="E36" si="2">SUM(E34:E35)</f>
        <v>0</v>
      </c>
      <c r="F36" s="546"/>
      <c r="G36" s="543">
        <f t="shared" ref="G36" si="3">SUM(G34:G35)</f>
        <v>0</v>
      </c>
      <c r="H36" s="544"/>
      <c r="I36" s="543">
        <f t="shared" ref="I36" si="4">SUM(I34:I35)</f>
        <v>1</v>
      </c>
      <c r="J36" s="544"/>
      <c r="K36" s="543">
        <f t="shared" ref="K36" si="5">SUM(K34:K35)</f>
        <v>1</v>
      </c>
      <c r="L36" s="544"/>
      <c r="M36" s="543">
        <f t="shared" ref="M36" si="6">SUM(M34:M35)</f>
        <v>1</v>
      </c>
      <c r="N36" s="544"/>
      <c r="O36" s="543">
        <f t="shared" ref="O36" si="7">SUM(O34:O35)</f>
        <v>1</v>
      </c>
      <c r="P36" s="544"/>
      <c r="Q36" s="543">
        <f t="shared" ref="Q36" si="8">SUM(Q34:Q35)</f>
        <v>1</v>
      </c>
      <c r="R36" s="544"/>
      <c r="S36" s="543">
        <f t="shared" ref="S36" si="9">SUM(S34:S35)</f>
        <v>1</v>
      </c>
      <c r="T36" s="544"/>
      <c r="U36" s="543">
        <f t="shared" ref="U36" si="10">SUM(U34:U35)</f>
        <v>1</v>
      </c>
      <c r="V36" s="544"/>
      <c r="W36" s="543">
        <f t="shared" ref="W36" si="11">SUM(W34:W35)</f>
        <v>1</v>
      </c>
      <c r="X36" s="544"/>
      <c r="Y36" s="543">
        <f t="shared" ref="Y36" si="12">SUM(Y34:Y35)</f>
        <v>1</v>
      </c>
      <c r="Z36" s="544"/>
      <c r="AA36" s="543">
        <f t="shared" ref="AA36" si="13">SUM(AA34:AA35)</f>
        <v>1</v>
      </c>
      <c r="AB36" s="544"/>
      <c r="AC36" s="543">
        <f t="shared" ref="AC36" si="14">SUM(AC34:AC35)</f>
        <v>1</v>
      </c>
      <c r="AD36" s="545"/>
      <c r="AE36" s="179"/>
      <c r="AF36" s="163"/>
      <c r="AG36" s="164"/>
      <c r="AH36" s="174"/>
      <c r="AI36" s="163"/>
      <c r="AJ36" s="163"/>
      <c r="AK36" s="163"/>
      <c r="AL36" s="164"/>
      <c r="AM36" s="164"/>
      <c r="AN36" s="164"/>
      <c r="AO36" s="163"/>
      <c r="AP36" s="163"/>
      <c r="AQ36" s="176"/>
    </row>
    <row r="37" spans="1:43" ht="18.75" x14ac:dyDescent="0.25">
      <c r="A37" s="540" t="s">
        <v>148</v>
      </c>
      <c r="B37" s="541"/>
      <c r="C37" s="536">
        <f>SUM(C18,D18,C32,D32,C36)</f>
        <v>34</v>
      </c>
      <c r="D37" s="542"/>
      <c r="E37" s="542">
        <f t="shared" ref="E37" si="15">SUM(E18,F18,E32,F32,E36)</f>
        <v>0</v>
      </c>
      <c r="F37" s="542"/>
      <c r="G37" s="535">
        <f t="shared" ref="G37" si="16">SUM(G18,H18,G32,H32,G36)</f>
        <v>0</v>
      </c>
      <c r="H37" s="536"/>
      <c r="I37" s="535">
        <f t="shared" ref="I37" si="17">SUM(I18,J18,I32,J32,I36)</f>
        <v>1</v>
      </c>
      <c r="J37" s="536"/>
      <c r="K37" s="535">
        <f t="shared" ref="K37" si="18">SUM(K18,L18,K32,L32,K36)</f>
        <v>1</v>
      </c>
      <c r="L37" s="536"/>
      <c r="M37" s="535">
        <f t="shared" ref="M37" si="19">SUM(M18,N18,M32,N32,M36)</f>
        <v>1</v>
      </c>
      <c r="N37" s="536"/>
      <c r="O37" s="535">
        <f t="shared" ref="O37" si="20">SUM(O18,P18,O32,P32,O36)</f>
        <v>1</v>
      </c>
      <c r="P37" s="536"/>
      <c r="Q37" s="535">
        <f t="shared" ref="Q37" si="21">SUM(Q18,R18,Q32,R32,Q36)</f>
        <v>1</v>
      </c>
      <c r="R37" s="536"/>
      <c r="S37" s="535">
        <f t="shared" ref="S37" si="22">SUM(S18,T18,S32,T32,S36)</f>
        <v>1</v>
      </c>
      <c r="T37" s="536"/>
      <c r="U37" s="535">
        <f t="shared" ref="U37" si="23">SUM(U18,V18,U32,V32,U36)</f>
        <v>1</v>
      </c>
      <c r="V37" s="536"/>
      <c r="W37" s="535">
        <f t="shared" ref="W37" si="24">SUM(W18,X18,W32,X32,W36)</f>
        <v>1</v>
      </c>
      <c r="X37" s="536"/>
      <c r="Y37" s="535">
        <f t="shared" ref="Y37" si="25">SUM(Y18,Z18,Y32,Z32,Y36)</f>
        <v>1</v>
      </c>
      <c r="Z37" s="536"/>
      <c r="AA37" s="535">
        <f t="shared" ref="AA37" si="26">SUM(AA18,AB18,AA32,AB32,AA36)</f>
        <v>1</v>
      </c>
      <c r="AB37" s="536"/>
      <c r="AC37" s="535">
        <f t="shared" ref="AC37" si="27">SUM(AC18,AD18,AC32,AD32,AC36)</f>
        <v>1</v>
      </c>
      <c r="AD37" s="537"/>
      <c r="AE37" s="179"/>
      <c r="AF37" s="163"/>
      <c r="AG37" s="164"/>
      <c r="AH37" s="174"/>
      <c r="AI37" s="163"/>
      <c r="AJ37" s="165"/>
      <c r="AK37" s="165"/>
      <c r="AL37" s="166"/>
      <c r="AM37" s="166"/>
      <c r="AN37" s="164"/>
      <c r="AO37" s="165"/>
      <c r="AP37" s="165"/>
      <c r="AQ37" s="176"/>
    </row>
    <row r="38" spans="1:43" ht="31.5" x14ac:dyDescent="0.25">
      <c r="A38" s="183"/>
      <c r="B38" s="203" t="s">
        <v>147</v>
      </c>
      <c r="C38" s="534">
        <v>6</v>
      </c>
      <c r="D38" s="538"/>
      <c r="E38" s="538">
        <v>6</v>
      </c>
      <c r="F38" s="538"/>
      <c r="G38" s="533">
        <v>6</v>
      </c>
      <c r="H38" s="534"/>
      <c r="I38" s="533"/>
      <c r="J38" s="534"/>
      <c r="K38" s="533"/>
      <c r="L38" s="534"/>
      <c r="M38" s="533"/>
      <c r="N38" s="534"/>
      <c r="O38" s="533"/>
      <c r="P38" s="534"/>
      <c r="Q38" s="533"/>
      <c r="R38" s="534"/>
      <c r="S38" s="533"/>
      <c r="T38" s="534"/>
      <c r="U38" s="533"/>
      <c r="V38" s="534"/>
      <c r="W38" s="533"/>
      <c r="X38" s="534"/>
      <c r="Y38" s="533"/>
      <c r="Z38" s="534"/>
      <c r="AA38" s="533"/>
      <c r="AB38" s="534"/>
      <c r="AC38" s="533"/>
      <c r="AD38" s="539"/>
      <c r="AE38" s="167"/>
    </row>
    <row r="39" spans="1:43" ht="16.5" thickBot="1" x14ac:dyDescent="0.3">
      <c r="A39" s="530" t="s">
        <v>149</v>
      </c>
      <c r="B39" s="531"/>
      <c r="C39" s="524">
        <f>SUM(C37,C38)</f>
        <v>40</v>
      </c>
      <c r="D39" s="532"/>
      <c r="E39" s="532">
        <f t="shared" ref="E39" si="28">SUM(E37,E38)</f>
        <v>6</v>
      </c>
      <c r="F39" s="532"/>
      <c r="G39" s="523">
        <f t="shared" ref="G39" si="29">SUM(G37,G38)</f>
        <v>6</v>
      </c>
      <c r="H39" s="524"/>
      <c r="I39" s="523">
        <f t="shared" ref="I39" si="30">SUM(I37,I38)</f>
        <v>1</v>
      </c>
      <c r="J39" s="524"/>
      <c r="K39" s="523">
        <f t="shared" ref="K39" si="31">SUM(K37,K38)</f>
        <v>1</v>
      </c>
      <c r="L39" s="524"/>
      <c r="M39" s="523">
        <f t="shared" ref="M39" si="32">SUM(M37,M38)</f>
        <v>1</v>
      </c>
      <c r="N39" s="524"/>
      <c r="O39" s="523">
        <f t="shared" ref="O39" si="33">SUM(O37,O38)</f>
        <v>1</v>
      </c>
      <c r="P39" s="524"/>
      <c r="Q39" s="523">
        <f t="shared" ref="Q39" si="34">SUM(Q37,Q38)</f>
        <v>1</v>
      </c>
      <c r="R39" s="524"/>
      <c r="S39" s="523">
        <f t="shared" ref="S39" si="35">SUM(S37,S38)</f>
        <v>1</v>
      </c>
      <c r="T39" s="524"/>
      <c r="U39" s="523">
        <f t="shared" ref="U39" si="36">SUM(U37,U38)</f>
        <v>1</v>
      </c>
      <c r="V39" s="524"/>
      <c r="W39" s="523">
        <f t="shared" ref="W39" si="37">SUM(W37,W38)</f>
        <v>1</v>
      </c>
      <c r="X39" s="524"/>
      <c r="Y39" s="523">
        <f t="shared" ref="Y39" si="38">SUM(Y37,Y38)</f>
        <v>1</v>
      </c>
      <c r="Z39" s="524"/>
      <c r="AA39" s="523">
        <f t="shared" ref="AA39" si="39">SUM(AA37,AA38)</f>
        <v>1</v>
      </c>
      <c r="AB39" s="524"/>
      <c r="AC39" s="523">
        <f t="shared" ref="AC39" si="40">SUM(AC37,AC38)</f>
        <v>1</v>
      </c>
      <c r="AD39" s="525"/>
      <c r="AE39" s="167"/>
    </row>
    <row r="40" spans="1:43" ht="15.75" thickBot="1" x14ac:dyDescent="0.3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</row>
    <row r="41" spans="1:43" ht="15.75" customHeight="1" thickTop="1" x14ac:dyDescent="0.25">
      <c r="A41" s="526" t="s">
        <v>178</v>
      </c>
      <c r="B41" s="527"/>
      <c r="C41" s="491">
        <f>(C18+D18)*100/C37</f>
        <v>67.647058823529406</v>
      </c>
      <c r="D41" s="528"/>
      <c r="E41" s="491" t="e">
        <f t="shared" ref="E41" si="41">(E18+F18)*100/E37</f>
        <v>#DIV/0!</v>
      </c>
      <c r="F41" s="528"/>
      <c r="G41" s="490" t="e">
        <f t="shared" ref="G41" si="42">(G18+H18)*100/G37</f>
        <v>#DIV/0!</v>
      </c>
      <c r="H41" s="491"/>
      <c r="I41" s="490">
        <f t="shared" ref="I41" si="43">(I18+J18)*100/I37</f>
        <v>0</v>
      </c>
      <c r="J41" s="491"/>
      <c r="K41" s="490">
        <f t="shared" ref="K41" si="44">(K18+L18)*100/K37</f>
        <v>0</v>
      </c>
      <c r="L41" s="491"/>
      <c r="M41" s="490">
        <f t="shared" ref="M41" si="45">(M18+N18)*100/M37</f>
        <v>0</v>
      </c>
      <c r="N41" s="491"/>
      <c r="O41" s="490">
        <f t="shared" ref="O41" si="46">(O18+P18)*100/O37</f>
        <v>0</v>
      </c>
      <c r="P41" s="491"/>
      <c r="Q41" s="490">
        <f t="shared" ref="Q41" si="47">(Q18+R18)*100/Q37</f>
        <v>0</v>
      </c>
      <c r="R41" s="491"/>
      <c r="S41" s="490">
        <f t="shared" ref="S41" si="48">(S18+T18)*100/S37</f>
        <v>0</v>
      </c>
      <c r="T41" s="491"/>
      <c r="U41" s="490">
        <f t="shared" ref="U41" si="49">(U18+V18)*100/U37</f>
        <v>0</v>
      </c>
      <c r="V41" s="491"/>
      <c r="W41" s="490">
        <f t="shared" ref="W41" si="50">(W18+X18)*100/W37</f>
        <v>0</v>
      </c>
      <c r="X41" s="491"/>
      <c r="Y41" s="490">
        <f t="shared" ref="Y41" si="51">(Y18+Z18)*100/Y37</f>
        <v>0</v>
      </c>
      <c r="Z41" s="491"/>
      <c r="AA41" s="490">
        <f t="shared" ref="AA41" si="52">(AA18+AB18)*100/AA37</f>
        <v>0</v>
      </c>
      <c r="AB41" s="491"/>
      <c r="AC41" s="490">
        <f t="shared" ref="AC41" si="53">(AC18+AD18)*100/AC37</f>
        <v>0</v>
      </c>
      <c r="AD41" s="529"/>
      <c r="AE41" s="484" t="s">
        <v>117</v>
      </c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6"/>
      <c r="AQ41" s="189"/>
    </row>
    <row r="42" spans="1:43" ht="30.75" customHeight="1" thickBot="1" x14ac:dyDescent="0.3">
      <c r="A42" s="487" t="s">
        <v>179</v>
      </c>
      <c r="B42" s="488"/>
      <c r="C42" s="480">
        <f>(C32+D32+C36)*100/C37</f>
        <v>32.352941176470587</v>
      </c>
      <c r="D42" s="489"/>
      <c r="E42" s="480" t="e">
        <f t="shared" ref="E42" si="54">(E32+F32+E36)*100/E37</f>
        <v>#DIV/0!</v>
      </c>
      <c r="F42" s="489"/>
      <c r="G42" s="479" t="e">
        <f t="shared" ref="G42" si="55">(G32+H32+G36)*100/G37</f>
        <v>#DIV/0!</v>
      </c>
      <c r="H42" s="480"/>
      <c r="I42" s="479">
        <f t="shared" ref="I42" si="56">(I32+J32+I36)*100/I37</f>
        <v>100</v>
      </c>
      <c r="J42" s="480"/>
      <c r="K42" s="479">
        <f t="shared" ref="K42" si="57">(K32+L32+K36)*100/K37</f>
        <v>100</v>
      </c>
      <c r="L42" s="480"/>
      <c r="M42" s="479">
        <f t="shared" ref="M42" si="58">(M32+N32+M36)*100/M37</f>
        <v>100</v>
      </c>
      <c r="N42" s="480"/>
      <c r="O42" s="479">
        <f t="shared" ref="O42" si="59">(O32+P32+O36)*100/O37</f>
        <v>100</v>
      </c>
      <c r="P42" s="480"/>
      <c r="Q42" s="479">
        <f t="shared" ref="Q42" si="60">(Q32+R32+Q36)*100/Q37</f>
        <v>100</v>
      </c>
      <c r="R42" s="480"/>
      <c r="S42" s="479">
        <f t="shared" ref="S42" si="61">(S32+T32+S36)*100/S37</f>
        <v>100</v>
      </c>
      <c r="T42" s="480"/>
      <c r="U42" s="479">
        <f t="shared" ref="U42" si="62">(U32+V32+U36)*100/U37</f>
        <v>100</v>
      </c>
      <c r="V42" s="480"/>
      <c r="W42" s="479">
        <f t="shared" ref="W42" si="63">(W32+X32+W36)*100/W37</f>
        <v>100</v>
      </c>
      <c r="X42" s="480"/>
      <c r="Y42" s="479">
        <f t="shared" ref="Y42" si="64">(Y32+Z32+Y36)*100/Y37</f>
        <v>100</v>
      </c>
      <c r="Z42" s="480"/>
      <c r="AA42" s="479">
        <f t="shared" ref="AA42" si="65">(AA32+AB32+AA36)*100/AA37</f>
        <v>100</v>
      </c>
      <c r="AB42" s="480"/>
      <c r="AC42" s="479">
        <f t="shared" ref="AC42" si="66">(AC32+AD32+AC36)*100/AC37</f>
        <v>100</v>
      </c>
      <c r="AD42" s="481"/>
      <c r="AE42" s="207" t="s">
        <v>166</v>
      </c>
      <c r="AF42" s="502" t="s">
        <v>71</v>
      </c>
      <c r="AG42" s="502"/>
      <c r="AH42" s="502"/>
      <c r="AI42" s="502"/>
      <c r="AJ42" s="502"/>
      <c r="AK42" s="502"/>
      <c r="AL42" s="511" t="s">
        <v>2</v>
      </c>
      <c r="AM42" s="511"/>
      <c r="AN42" s="511"/>
      <c r="AO42" s="512" t="s">
        <v>167</v>
      </c>
      <c r="AP42" s="513"/>
      <c r="AQ42" s="167"/>
    </row>
    <row r="43" spans="1:43" s="162" customFormat="1" ht="16.5" customHeight="1" thickBot="1" x14ac:dyDescent="0.3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6"/>
      <c r="AE43" s="204" t="s">
        <v>168</v>
      </c>
      <c r="AF43" s="514" t="s">
        <v>370</v>
      </c>
      <c r="AG43" s="515"/>
      <c r="AH43" s="515"/>
      <c r="AI43" s="515"/>
      <c r="AJ43" s="515"/>
      <c r="AK43" s="516"/>
      <c r="AL43" s="503"/>
      <c r="AM43" s="503"/>
      <c r="AN43" s="503"/>
      <c r="AO43" s="504" t="s">
        <v>180</v>
      </c>
      <c r="AP43" s="505"/>
      <c r="AQ43" s="190"/>
    </row>
    <row r="44" spans="1:43" s="162" customFormat="1" ht="16.5" customHeight="1" thickBot="1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4"/>
      <c r="AE44" s="209" t="s">
        <v>169</v>
      </c>
      <c r="AF44" s="514" t="s">
        <v>371</v>
      </c>
      <c r="AG44" s="515"/>
      <c r="AH44" s="515"/>
      <c r="AI44" s="515"/>
      <c r="AJ44" s="515"/>
      <c r="AK44" s="516"/>
      <c r="AL44" s="503"/>
      <c r="AM44" s="503"/>
      <c r="AN44" s="503"/>
      <c r="AO44" s="504" t="s">
        <v>180</v>
      </c>
      <c r="AP44" s="505"/>
      <c r="AQ44" s="190"/>
    </row>
    <row r="45" spans="1:43" s="162" customFormat="1" ht="15.75" customHeight="1" x14ac:dyDescent="0.25">
      <c r="A45" s="482" t="s">
        <v>188</v>
      </c>
      <c r="B45" s="483"/>
      <c r="C45" s="483">
        <f>$J$3*C37</f>
        <v>1156</v>
      </c>
      <c r="D45" s="483"/>
      <c r="E45" s="520">
        <f>$J$3*E37</f>
        <v>0</v>
      </c>
      <c r="F45" s="521"/>
      <c r="G45" s="520">
        <f t="shared" ref="G45" si="67">$J$3*G37</f>
        <v>0</v>
      </c>
      <c r="H45" s="521"/>
      <c r="I45" s="520">
        <f t="shared" ref="I45" si="68">$J$3*I37</f>
        <v>34</v>
      </c>
      <c r="J45" s="521"/>
      <c r="K45" s="520">
        <f t="shared" ref="K45" si="69">$J$3*K37</f>
        <v>34</v>
      </c>
      <c r="L45" s="521"/>
      <c r="M45" s="520">
        <f t="shared" ref="M45" si="70">$J$3*M37</f>
        <v>34</v>
      </c>
      <c r="N45" s="521"/>
      <c r="O45" s="520">
        <f t="shared" ref="O45" si="71">$J$3*O37</f>
        <v>34</v>
      </c>
      <c r="P45" s="521"/>
      <c r="Q45" s="520">
        <f t="shared" ref="Q45" si="72">$J$3*Q37</f>
        <v>34</v>
      </c>
      <c r="R45" s="521"/>
      <c r="S45" s="520">
        <f t="shared" ref="S45" si="73">$J$3*S37</f>
        <v>34</v>
      </c>
      <c r="T45" s="521"/>
      <c r="U45" s="520">
        <f t="shared" ref="U45" si="74">$J$3*U37</f>
        <v>34</v>
      </c>
      <c r="V45" s="521"/>
      <c r="W45" s="520">
        <f t="shared" ref="W45" si="75">$J$3*W37</f>
        <v>34</v>
      </c>
      <c r="X45" s="521"/>
      <c r="Y45" s="520">
        <f t="shared" ref="Y45" si="76">$J$3*Y37</f>
        <v>34</v>
      </c>
      <c r="Z45" s="521"/>
      <c r="AA45" s="520">
        <f t="shared" ref="AA45" si="77">$J$3*AA37</f>
        <v>34</v>
      </c>
      <c r="AB45" s="521"/>
      <c r="AC45" s="520">
        <f t="shared" ref="AC45" si="78">$J$3*AC37</f>
        <v>34</v>
      </c>
      <c r="AD45" s="522"/>
      <c r="AE45" s="209" t="s">
        <v>170</v>
      </c>
      <c r="AF45" s="514" t="s">
        <v>402</v>
      </c>
      <c r="AG45" s="515"/>
      <c r="AH45" s="515"/>
      <c r="AI45" s="515"/>
      <c r="AJ45" s="515"/>
      <c r="AK45" s="516"/>
      <c r="AL45" s="503"/>
      <c r="AM45" s="503"/>
      <c r="AN45" s="503"/>
      <c r="AO45" s="504" t="s">
        <v>180</v>
      </c>
      <c r="AP45" s="505"/>
      <c r="AQ45" s="190"/>
    </row>
    <row r="46" spans="1:43" s="162" customFormat="1" ht="16.5" customHeight="1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6"/>
      <c r="AE46" s="209" t="s">
        <v>171</v>
      </c>
      <c r="AF46" s="514" t="s">
        <v>403</v>
      </c>
      <c r="AG46" s="515"/>
      <c r="AH46" s="515"/>
      <c r="AI46" s="515"/>
      <c r="AJ46" s="515"/>
      <c r="AK46" s="516"/>
      <c r="AL46" s="503"/>
      <c r="AM46" s="503"/>
      <c r="AN46" s="503"/>
      <c r="AO46" s="504" t="s">
        <v>180</v>
      </c>
      <c r="AP46" s="505"/>
      <c r="AQ46" s="190"/>
    </row>
    <row r="47" spans="1:43" ht="16.5" customHeight="1" x14ac:dyDescent="0.25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7"/>
      <c r="AE47" s="210">
        <v>5</v>
      </c>
      <c r="AF47" s="517" t="s">
        <v>404</v>
      </c>
      <c r="AG47" s="518"/>
      <c r="AH47" s="518"/>
      <c r="AI47" s="518"/>
      <c r="AJ47" s="518"/>
      <c r="AK47" s="519"/>
      <c r="AL47" s="503"/>
      <c r="AM47" s="503"/>
      <c r="AN47" s="503"/>
      <c r="AO47" s="504" t="s">
        <v>180</v>
      </c>
      <c r="AP47" s="505"/>
      <c r="AQ47" s="167"/>
    </row>
    <row r="48" spans="1:43" ht="15.75" x14ac:dyDescent="0.25">
      <c r="A48" s="476" t="s">
        <v>189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8"/>
      <c r="AE48" s="211">
        <v>6</v>
      </c>
      <c r="AF48" s="501" t="s">
        <v>405</v>
      </c>
      <c r="AG48" s="502"/>
      <c r="AH48" s="502"/>
      <c r="AI48" s="502"/>
      <c r="AJ48" s="502"/>
      <c r="AK48" s="502"/>
      <c r="AL48" s="503"/>
      <c r="AM48" s="503"/>
      <c r="AN48" s="503"/>
      <c r="AO48" s="504" t="s">
        <v>180</v>
      </c>
      <c r="AP48" s="505"/>
      <c r="AQ48" s="167"/>
    </row>
    <row r="49" spans="1:43" ht="15.75" customHeight="1" x14ac:dyDescent="0.25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7"/>
      <c r="AE49" s="506" t="s">
        <v>102</v>
      </c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8"/>
      <c r="AQ49" s="189"/>
    </row>
    <row r="50" spans="1:43" ht="31.5" customHeight="1" x14ac:dyDescent="0.25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7"/>
      <c r="AE50" s="212"/>
      <c r="AF50" s="509" t="s">
        <v>61</v>
      </c>
      <c r="AG50" s="509"/>
      <c r="AH50" s="510" t="s">
        <v>174</v>
      </c>
      <c r="AI50" s="510"/>
      <c r="AJ50" s="510"/>
      <c r="AK50" s="510"/>
      <c r="AL50" s="511" t="s">
        <v>2</v>
      </c>
      <c r="AM50" s="511"/>
      <c r="AN50" s="511"/>
      <c r="AO50" s="512" t="s">
        <v>167</v>
      </c>
      <c r="AP50" s="513"/>
      <c r="AQ50" s="167"/>
    </row>
    <row r="51" spans="1:43" ht="15.75" x14ac:dyDescent="0.25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7"/>
      <c r="AE51" s="212" t="s">
        <v>168</v>
      </c>
      <c r="AF51" s="475" t="s">
        <v>124</v>
      </c>
      <c r="AG51" s="475"/>
      <c r="AH51" s="492" t="s">
        <v>124</v>
      </c>
      <c r="AI51" s="492"/>
      <c r="AJ51" s="492"/>
      <c r="AK51" s="492"/>
      <c r="AL51" s="493"/>
      <c r="AM51" s="493"/>
      <c r="AN51" s="493"/>
      <c r="AO51" s="494" t="s">
        <v>180</v>
      </c>
      <c r="AP51" s="495"/>
      <c r="AQ51" s="167"/>
    </row>
    <row r="52" spans="1:43" ht="15.75" x14ac:dyDescent="0.25">
      <c r="A52" s="235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7"/>
      <c r="AE52" s="212" t="s">
        <v>169</v>
      </c>
      <c r="AF52" s="475" t="s">
        <v>182</v>
      </c>
      <c r="AG52" s="475"/>
      <c r="AH52" s="492" t="s">
        <v>129</v>
      </c>
      <c r="AI52" s="492"/>
      <c r="AJ52" s="492"/>
      <c r="AK52" s="492"/>
      <c r="AL52" s="493"/>
      <c r="AM52" s="493"/>
      <c r="AN52" s="493"/>
      <c r="AO52" s="494" t="s">
        <v>181</v>
      </c>
      <c r="AP52" s="495"/>
      <c r="AQ52" s="167"/>
    </row>
    <row r="53" spans="1:43" ht="15.75" x14ac:dyDescent="0.25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7"/>
      <c r="AE53" s="212" t="s">
        <v>170</v>
      </c>
      <c r="AF53" s="475"/>
      <c r="AG53" s="475"/>
      <c r="AH53" s="492"/>
      <c r="AI53" s="492"/>
      <c r="AJ53" s="492"/>
      <c r="AK53" s="492"/>
      <c r="AL53" s="493"/>
      <c r="AM53" s="493"/>
      <c r="AN53" s="493"/>
      <c r="AO53" s="494"/>
      <c r="AP53" s="495"/>
      <c r="AQ53" s="167"/>
    </row>
    <row r="54" spans="1:43" ht="15.75" x14ac:dyDescent="0.25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7"/>
      <c r="AE54" s="212" t="s">
        <v>171</v>
      </c>
      <c r="AF54" s="475"/>
      <c r="AG54" s="475"/>
      <c r="AH54" s="492"/>
      <c r="AI54" s="492"/>
      <c r="AJ54" s="492"/>
      <c r="AK54" s="492"/>
      <c r="AL54" s="493"/>
      <c r="AM54" s="493"/>
      <c r="AN54" s="493"/>
      <c r="AO54" s="494"/>
      <c r="AP54" s="495"/>
      <c r="AQ54" s="167"/>
    </row>
    <row r="55" spans="1:43" ht="15.75" x14ac:dyDescent="0.25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7"/>
      <c r="AE55" s="212" t="s">
        <v>172</v>
      </c>
      <c r="AF55" s="475"/>
      <c r="AG55" s="475"/>
      <c r="AH55" s="492"/>
      <c r="AI55" s="492"/>
      <c r="AJ55" s="492"/>
      <c r="AK55" s="492"/>
      <c r="AL55" s="493"/>
      <c r="AM55" s="493"/>
      <c r="AN55" s="493"/>
      <c r="AO55" s="494"/>
      <c r="AP55" s="495"/>
      <c r="AQ55" s="167"/>
    </row>
    <row r="56" spans="1:43" ht="16.5" thickBot="1" x14ac:dyDescent="0.3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40"/>
      <c r="AE56" s="213" t="s">
        <v>173</v>
      </c>
      <c r="AF56" s="496"/>
      <c r="AG56" s="496"/>
      <c r="AH56" s="497"/>
      <c r="AI56" s="497"/>
      <c r="AJ56" s="497"/>
      <c r="AK56" s="497"/>
      <c r="AL56" s="498"/>
      <c r="AM56" s="498"/>
      <c r="AN56" s="498"/>
      <c r="AO56" s="499"/>
      <c r="AP56" s="500"/>
      <c r="AQ56" s="167"/>
    </row>
    <row r="57" spans="1:43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</row>
  </sheetData>
  <sheetProtection formatRows="0"/>
  <mergeCells count="223">
    <mergeCell ref="A23:A27"/>
    <mergeCell ref="C45:D45"/>
    <mergeCell ref="A28:A31"/>
    <mergeCell ref="A33:AQ33"/>
    <mergeCell ref="C34:D3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E34:F34"/>
    <mergeCell ref="G34:H34"/>
    <mergeCell ref="I34:J34"/>
    <mergeCell ref="K34:L34"/>
    <mergeCell ref="M34:N34"/>
    <mergeCell ref="AA34:AB34"/>
    <mergeCell ref="AC34:AD34"/>
    <mergeCell ref="Q34:R34"/>
    <mergeCell ref="S34:T34"/>
    <mergeCell ref="U34:V34"/>
    <mergeCell ref="A19:AQ19"/>
    <mergeCell ref="A20:AQ20"/>
    <mergeCell ref="A7:AQ7"/>
    <mergeCell ref="A8:A9"/>
    <mergeCell ref="A10:A11"/>
    <mergeCell ref="A16:A17"/>
    <mergeCell ref="AC5:AD5"/>
    <mergeCell ref="AE5:AF5"/>
    <mergeCell ref="A5:A6"/>
    <mergeCell ref="B5:B6"/>
    <mergeCell ref="C5:D5"/>
    <mergeCell ref="E5:F5"/>
    <mergeCell ref="G5:H5"/>
    <mergeCell ref="AF2:AM2"/>
    <mergeCell ref="A3:B3"/>
    <mergeCell ref="AH3:AP3"/>
    <mergeCell ref="AE4:AM4"/>
    <mergeCell ref="AN4:AP4"/>
    <mergeCell ref="D3:I3"/>
    <mergeCell ref="AN5:AN6"/>
    <mergeCell ref="AO5:AP5"/>
    <mergeCell ref="AG5:AG6"/>
    <mergeCell ref="AH5:AH6"/>
    <mergeCell ref="AI5:AI6"/>
    <mergeCell ref="AJ5:AK5"/>
    <mergeCell ref="AL5:AL6"/>
    <mergeCell ref="AM5:AM6"/>
    <mergeCell ref="U5:V5"/>
    <mergeCell ref="W5:X5"/>
    <mergeCell ref="Y5:Z5"/>
    <mergeCell ref="AA5:AB5"/>
    <mergeCell ref="I5:J5"/>
    <mergeCell ref="K5:L5"/>
    <mergeCell ref="W34:X34"/>
    <mergeCell ref="Y34:Z34"/>
    <mergeCell ref="Y36:Z36"/>
    <mergeCell ref="AA36:AB36"/>
    <mergeCell ref="AC36:AD36"/>
    <mergeCell ref="AC35:AD35"/>
    <mergeCell ref="C36:D36"/>
    <mergeCell ref="E36:F36"/>
    <mergeCell ref="G36:H36"/>
    <mergeCell ref="I36:J36"/>
    <mergeCell ref="K36:L36"/>
    <mergeCell ref="M36:N36"/>
    <mergeCell ref="O36:P36"/>
    <mergeCell ref="Q36:R36"/>
    <mergeCell ref="Q35:R35"/>
    <mergeCell ref="S35:T35"/>
    <mergeCell ref="U35:V35"/>
    <mergeCell ref="W35:X35"/>
    <mergeCell ref="Y35:Z35"/>
    <mergeCell ref="AA35:AB35"/>
    <mergeCell ref="C35:D35"/>
    <mergeCell ref="E35:F35"/>
    <mergeCell ref="G35:H35"/>
    <mergeCell ref="I35:J35"/>
    <mergeCell ref="O35:P35"/>
    <mergeCell ref="M35:N35"/>
    <mergeCell ref="U38:V38"/>
    <mergeCell ref="W38:X38"/>
    <mergeCell ref="A37:B37"/>
    <mergeCell ref="C37:D37"/>
    <mergeCell ref="E37:F37"/>
    <mergeCell ref="G37:H37"/>
    <mergeCell ref="I37:J37"/>
    <mergeCell ref="S36:T36"/>
    <mergeCell ref="U36:V36"/>
    <mergeCell ref="W36:X36"/>
    <mergeCell ref="W37:X37"/>
    <mergeCell ref="K35:L35"/>
    <mergeCell ref="I39:J39"/>
    <mergeCell ref="K39:L39"/>
    <mergeCell ref="M38:N38"/>
    <mergeCell ref="O38:P38"/>
    <mergeCell ref="Y37:Z37"/>
    <mergeCell ref="AA37:AB37"/>
    <mergeCell ref="AC37:AD37"/>
    <mergeCell ref="C38:D38"/>
    <mergeCell ref="E38:F38"/>
    <mergeCell ref="G38:H38"/>
    <mergeCell ref="I38:J38"/>
    <mergeCell ref="K38:L38"/>
    <mergeCell ref="K37:L37"/>
    <mergeCell ref="M37:N37"/>
    <mergeCell ref="O37:P37"/>
    <mergeCell ref="Q37:R37"/>
    <mergeCell ref="S37:T37"/>
    <mergeCell ref="U37:V37"/>
    <mergeCell ref="Y38:Z38"/>
    <mergeCell ref="AA38:AB38"/>
    <mergeCell ref="AC38:AD38"/>
    <mergeCell ref="Q38:R38"/>
    <mergeCell ref="S38:T38"/>
    <mergeCell ref="Y39:Z39"/>
    <mergeCell ref="AA39:AB39"/>
    <mergeCell ref="AC39:AD39"/>
    <mergeCell ref="A41:B41"/>
    <mergeCell ref="C41:D41"/>
    <mergeCell ref="E41:F41"/>
    <mergeCell ref="G41:H41"/>
    <mergeCell ref="I41:J41"/>
    <mergeCell ref="K41:L41"/>
    <mergeCell ref="M39:N39"/>
    <mergeCell ref="O39:P39"/>
    <mergeCell ref="Q39:R39"/>
    <mergeCell ref="S39:T39"/>
    <mergeCell ref="U39:V39"/>
    <mergeCell ref="W39:X39"/>
    <mergeCell ref="Y41:Z41"/>
    <mergeCell ref="AA41:AB41"/>
    <mergeCell ref="AC41:AD41"/>
    <mergeCell ref="A39:B39"/>
    <mergeCell ref="C39:D39"/>
    <mergeCell ref="E39:F39"/>
    <mergeCell ref="G39:H39"/>
    <mergeCell ref="O41:P41"/>
    <mergeCell ref="Q41:R41"/>
    <mergeCell ref="S41:T41"/>
    <mergeCell ref="U41:V41"/>
    <mergeCell ref="W41:X41"/>
    <mergeCell ref="K42:L42"/>
    <mergeCell ref="M42:N42"/>
    <mergeCell ref="O42:P42"/>
    <mergeCell ref="Q42:R42"/>
    <mergeCell ref="S42:T42"/>
    <mergeCell ref="U42:V42"/>
    <mergeCell ref="AO45:AP45"/>
    <mergeCell ref="W45:X45"/>
    <mergeCell ref="Y45:Z45"/>
    <mergeCell ref="AA45:AB45"/>
    <mergeCell ref="AC45:AD45"/>
    <mergeCell ref="AF46:AK46"/>
    <mergeCell ref="AL46:AN46"/>
    <mergeCell ref="AO46:AP46"/>
    <mergeCell ref="AF47:AK47"/>
    <mergeCell ref="AL47:AN47"/>
    <mergeCell ref="AO47:AP47"/>
    <mergeCell ref="AO42:AP42"/>
    <mergeCell ref="AF43:AK43"/>
    <mergeCell ref="AL43:AN43"/>
    <mergeCell ref="AO43:AP43"/>
    <mergeCell ref="AF44:AK44"/>
    <mergeCell ref="AL44:AN44"/>
    <mergeCell ref="AO44:AP44"/>
    <mergeCell ref="AF45:AK45"/>
    <mergeCell ref="AL45:AN45"/>
    <mergeCell ref="AF42:AK42"/>
    <mergeCell ref="AL42:AN42"/>
    <mergeCell ref="AL51:AN51"/>
    <mergeCell ref="AO51:AP51"/>
    <mergeCell ref="AF52:AG52"/>
    <mergeCell ref="AH52:AK52"/>
    <mergeCell ref="AL52:AN52"/>
    <mergeCell ref="AO52:AP52"/>
    <mergeCell ref="AF48:AK48"/>
    <mergeCell ref="AL48:AN48"/>
    <mergeCell ref="AO48:AP48"/>
    <mergeCell ref="AE49:AP49"/>
    <mergeCell ref="AF50:AG50"/>
    <mergeCell ref="AH50:AK50"/>
    <mergeCell ref="AL50:AN50"/>
    <mergeCell ref="AO50:AP50"/>
    <mergeCell ref="AF56:AG56"/>
    <mergeCell ref="AH56:AK56"/>
    <mergeCell ref="AL56:AN56"/>
    <mergeCell ref="AO56:AP56"/>
    <mergeCell ref="AF53:AG53"/>
    <mergeCell ref="AH53:AK53"/>
    <mergeCell ref="AL53:AN53"/>
    <mergeCell ref="AO53:AP53"/>
    <mergeCell ref="AF54:AG54"/>
    <mergeCell ref="AH54:AK54"/>
    <mergeCell ref="AL54:AN54"/>
    <mergeCell ref="AO54:AP54"/>
    <mergeCell ref="O34:P34"/>
    <mergeCell ref="S5:T5"/>
    <mergeCell ref="Q5:R5"/>
    <mergeCell ref="O5:P5"/>
    <mergeCell ref="M5:N5"/>
    <mergeCell ref="AF55:AG55"/>
    <mergeCell ref="AF51:AG51"/>
    <mergeCell ref="A48:AD48"/>
    <mergeCell ref="W42:X42"/>
    <mergeCell ref="Y42:Z42"/>
    <mergeCell ref="AA42:AB42"/>
    <mergeCell ref="AC42:AD42"/>
    <mergeCell ref="A45:B45"/>
    <mergeCell ref="AE41:AP41"/>
    <mergeCell ref="A42:B42"/>
    <mergeCell ref="C42:D42"/>
    <mergeCell ref="E42:F42"/>
    <mergeCell ref="G42:H42"/>
    <mergeCell ref="I42:J42"/>
    <mergeCell ref="M41:N41"/>
    <mergeCell ref="AH55:AK55"/>
    <mergeCell ref="AL55:AN55"/>
    <mergeCell ref="AO55:AP55"/>
    <mergeCell ref="AH51:AK51"/>
  </mergeCells>
  <pageMargins left="0.15748031496062992" right="0.15748031496062992" top="0.35433070866141736" bottom="0.31496062992125984" header="0.31496062992125984" footer="0.31496062992125984"/>
  <pageSetup paperSize="9" scale="40" fitToHeight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57"/>
  <sheetViews>
    <sheetView tabSelected="1" zoomScale="59" zoomScaleNormal="59" zoomScaleSheetLayoutView="100" workbookViewId="0">
      <pane xSplit="2" ySplit="6" topLeftCell="C31" activePane="bottomRight" state="frozen"/>
      <selection pane="topRight" activeCell="B1" sqref="B1"/>
      <selection pane="bottomLeft" activeCell="A11" sqref="A11"/>
      <selection pane="bottomRight" activeCell="C43" sqref="C43"/>
    </sheetView>
  </sheetViews>
  <sheetFormatPr defaultRowHeight="15" x14ac:dyDescent="0.25"/>
  <cols>
    <col min="1" max="1" width="19.85546875" style="187" customWidth="1"/>
    <col min="2" max="2" width="21.85546875" style="187" customWidth="1"/>
    <col min="3" max="3" width="6.7109375" style="187" customWidth="1"/>
    <col min="4" max="4" width="6.42578125" style="187" customWidth="1"/>
    <col min="5" max="32" width="5" style="187" bestFit="1" customWidth="1"/>
    <col min="33" max="34" width="9.140625" style="187"/>
    <col min="35" max="35" width="37.85546875" style="187" customWidth="1"/>
    <col min="36" max="36" width="15.5703125" style="187" customWidth="1"/>
    <col min="37" max="39" width="9.140625" style="187"/>
    <col min="40" max="40" width="22.42578125" style="187" customWidth="1"/>
    <col min="41" max="41" width="20.5703125" style="187" customWidth="1"/>
    <col min="42" max="42" width="34.140625" style="187" customWidth="1"/>
    <col min="43" max="16384" width="9.140625" style="187"/>
  </cols>
  <sheetData>
    <row r="2" spans="1:45" ht="21" thickBot="1" x14ac:dyDescent="0.3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8"/>
      <c r="AH2" s="547" t="s">
        <v>201</v>
      </c>
      <c r="AI2" s="547"/>
      <c r="AJ2" s="547"/>
      <c r="AK2" s="547"/>
      <c r="AL2" s="547"/>
      <c r="AM2" s="547"/>
      <c r="AN2" s="547"/>
      <c r="AO2" s="547"/>
      <c r="AP2" s="168"/>
      <c r="AQ2" s="168"/>
      <c r="AR2" s="168"/>
    </row>
    <row r="3" spans="1:45" ht="15.75" thickBot="1" x14ac:dyDescent="0.3">
      <c r="A3" s="548" t="s">
        <v>187</v>
      </c>
      <c r="B3" s="549"/>
      <c r="C3" s="243">
        <v>5</v>
      </c>
      <c r="D3" s="581" t="s">
        <v>186</v>
      </c>
      <c r="E3" s="555"/>
      <c r="F3" s="555"/>
      <c r="G3" s="555"/>
      <c r="H3" s="555"/>
      <c r="I3" s="555"/>
      <c r="J3" s="555"/>
      <c r="K3" s="555"/>
      <c r="L3" s="243">
        <v>34</v>
      </c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  <c r="AJ3" s="550"/>
      <c r="AK3" s="551"/>
      <c r="AL3" s="551"/>
      <c r="AM3" s="551"/>
      <c r="AN3" s="551"/>
      <c r="AO3" s="551"/>
      <c r="AP3" s="551"/>
      <c r="AQ3" s="551"/>
      <c r="AR3" s="552"/>
      <c r="AS3" s="167"/>
    </row>
    <row r="4" spans="1:45" ht="19.5" x14ac:dyDescent="0.25">
      <c r="A4" s="177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553" t="s">
        <v>2</v>
      </c>
      <c r="AH4" s="553"/>
      <c r="AI4" s="554"/>
      <c r="AJ4" s="554"/>
      <c r="AK4" s="554"/>
      <c r="AL4" s="554"/>
      <c r="AM4" s="554"/>
      <c r="AN4" s="554"/>
      <c r="AO4" s="554"/>
      <c r="AP4" s="554" t="s">
        <v>3</v>
      </c>
      <c r="AQ4" s="554"/>
      <c r="AR4" s="554"/>
      <c r="AS4" s="175"/>
    </row>
    <row r="5" spans="1:45" ht="65.25" customHeight="1" x14ac:dyDescent="0.25">
      <c r="A5" s="573" t="s">
        <v>0</v>
      </c>
      <c r="B5" s="573" t="s">
        <v>38</v>
      </c>
      <c r="C5" s="558" t="s">
        <v>152</v>
      </c>
      <c r="D5" s="558"/>
      <c r="E5" s="473" t="s">
        <v>153</v>
      </c>
      <c r="F5" s="474"/>
      <c r="G5" s="473" t="s">
        <v>154</v>
      </c>
      <c r="H5" s="474"/>
      <c r="I5" s="473" t="s">
        <v>155</v>
      </c>
      <c r="J5" s="474"/>
      <c r="K5" s="473" t="s">
        <v>156</v>
      </c>
      <c r="L5" s="474"/>
      <c r="M5" s="473" t="s">
        <v>157</v>
      </c>
      <c r="N5" s="474"/>
      <c r="O5" s="473" t="s">
        <v>158</v>
      </c>
      <c r="P5" s="474"/>
      <c r="Q5" s="473" t="s">
        <v>159</v>
      </c>
      <c r="R5" s="474"/>
      <c r="S5" s="473" t="s">
        <v>160</v>
      </c>
      <c r="T5" s="474"/>
      <c r="U5" s="473" t="s">
        <v>161</v>
      </c>
      <c r="V5" s="474"/>
      <c r="W5" s="473" t="s">
        <v>162</v>
      </c>
      <c r="X5" s="474"/>
      <c r="Y5" s="473" t="s">
        <v>163</v>
      </c>
      <c r="Z5" s="474"/>
      <c r="AA5" s="473" t="s">
        <v>164</v>
      </c>
      <c r="AB5" s="474"/>
      <c r="AC5" s="473" t="s">
        <v>151</v>
      </c>
      <c r="AD5" s="474"/>
      <c r="AE5" s="473" t="s">
        <v>150</v>
      </c>
      <c r="AF5" s="474"/>
      <c r="AG5" s="572" t="s">
        <v>115</v>
      </c>
      <c r="AH5" s="572"/>
      <c r="AI5" s="557" t="s">
        <v>43</v>
      </c>
      <c r="AJ5" s="558" t="s">
        <v>116</v>
      </c>
      <c r="AK5" s="559" t="s">
        <v>4</v>
      </c>
      <c r="AL5" s="560" t="s">
        <v>5</v>
      </c>
      <c r="AM5" s="560"/>
      <c r="AN5" s="556" t="s">
        <v>144</v>
      </c>
      <c r="AO5" s="561" t="s">
        <v>109</v>
      </c>
      <c r="AP5" s="556" t="s">
        <v>46</v>
      </c>
      <c r="AQ5" s="556" t="s">
        <v>7</v>
      </c>
      <c r="AR5" s="556"/>
      <c r="AS5" s="175"/>
    </row>
    <row r="6" spans="1:45" ht="47.25" customHeight="1" x14ac:dyDescent="0.25">
      <c r="A6" s="573"/>
      <c r="B6" s="573"/>
      <c r="C6" s="184" t="s">
        <v>134</v>
      </c>
      <c r="D6" s="184" t="s">
        <v>135</v>
      </c>
      <c r="E6" s="184" t="s">
        <v>134</v>
      </c>
      <c r="F6" s="184" t="s">
        <v>135</v>
      </c>
      <c r="G6" s="184" t="s">
        <v>134</v>
      </c>
      <c r="H6" s="184" t="s">
        <v>135</v>
      </c>
      <c r="I6" s="184" t="s">
        <v>134</v>
      </c>
      <c r="J6" s="184" t="s">
        <v>135</v>
      </c>
      <c r="K6" s="184" t="s">
        <v>134</v>
      </c>
      <c r="L6" s="184" t="s">
        <v>135</v>
      </c>
      <c r="M6" s="184" t="s">
        <v>134</v>
      </c>
      <c r="N6" s="184" t="s">
        <v>135</v>
      </c>
      <c r="O6" s="184" t="s">
        <v>134</v>
      </c>
      <c r="P6" s="184" t="s">
        <v>135</v>
      </c>
      <c r="Q6" s="184" t="s">
        <v>134</v>
      </c>
      <c r="R6" s="184" t="s">
        <v>135</v>
      </c>
      <c r="S6" s="184" t="s">
        <v>134</v>
      </c>
      <c r="T6" s="184" t="s">
        <v>135</v>
      </c>
      <c r="U6" s="184" t="s">
        <v>134</v>
      </c>
      <c r="V6" s="184" t="s">
        <v>135</v>
      </c>
      <c r="W6" s="184" t="s">
        <v>134</v>
      </c>
      <c r="X6" s="184" t="s">
        <v>135</v>
      </c>
      <c r="Y6" s="184" t="s">
        <v>134</v>
      </c>
      <c r="Z6" s="184" t="s">
        <v>135</v>
      </c>
      <c r="AA6" s="184" t="s">
        <v>134</v>
      </c>
      <c r="AB6" s="184" t="s">
        <v>135</v>
      </c>
      <c r="AC6" s="184" t="s">
        <v>134</v>
      </c>
      <c r="AD6" s="184" t="s">
        <v>135</v>
      </c>
      <c r="AE6" s="184" t="s">
        <v>134</v>
      </c>
      <c r="AF6" s="184" t="s">
        <v>135</v>
      </c>
      <c r="AG6" s="185" t="s">
        <v>8</v>
      </c>
      <c r="AH6" s="185" t="s">
        <v>9</v>
      </c>
      <c r="AI6" s="557"/>
      <c r="AJ6" s="558"/>
      <c r="AK6" s="559"/>
      <c r="AL6" s="185" t="s">
        <v>96</v>
      </c>
      <c r="AM6" s="184" t="s">
        <v>54</v>
      </c>
      <c r="AN6" s="556"/>
      <c r="AO6" s="561"/>
      <c r="AP6" s="556"/>
      <c r="AQ6" s="186" t="s">
        <v>110</v>
      </c>
      <c r="AR6" s="186" t="s">
        <v>98</v>
      </c>
      <c r="AS6" s="175"/>
    </row>
    <row r="7" spans="1:45" ht="15.75" thickBot="1" x14ac:dyDescent="0.3">
      <c r="A7" s="566" t="s">
        <v>165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8"/>
      <c r="AS7" s="569"/>
    </row>
    <row r="8" spans="1:45" ht="78.75" x14ac:dyDescent="0.25">
      <c r="A8" s="570" t="s">
        <v>120</v>
      </c>
      <c r="B8" s="192" t="s">
        <v>10</v>
      </c>
      <c r="C8" s="217"/>
      <c r="D8" s="218">
        <v>2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9"/>
      <c r="AG8" s="179" t="s">
        <v>169</v>
      </c>
      <c r="AH8" s="163" t="s">
        <v>231</v>
      </c>
      <c r="AI8" s="21" t="s">
        <v>383</v>
      </c>
      <c r="AJ8" s="22" t="s">
        <v>47</v>
      </c>
      <c r="AK8" s="10" t="s">
        <v>180</v>
      </c>
      <c r="AL8" s="10"/>
      <c r="AM8" s="11"/>
      <c r="AN8" s="21"/>
      <c r="AO8" s="21"/>
      <c r="AP8" s="286" t="s">
        <v>384</v>
      </c>
      <c r="AQ8" s="11" t="s">
        <v>42</v>
      </c>
      <c r="AR8" s="163"/>
      <c r="AS8" s="176"/>
    </row>
    <row r="9" spans="1:45" ht="47.25" x14ac:dyDescent="0.25">
      <c r="A9" s="571"/>
      <c r="B9" s="193" t="s">
        <v>11</v>
      </c>
      <c r="C9" s="220">
        <v>3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2"/>
      <c r="AG9" s="179" t="s">
        <v>170</v>
      </c>
      <c r="AH9" s="163" t="s">
        <v>237</v>
      </c>
      <c r="AI9" s="23" t="s">
        <v>385</v>
      </c>
      <c r="AJ9" s="24" t="s">
        <v>47</v>
      </c>
      <c r="AK9" s="11" t="s">
        <v>180</v>
      </c>
      <c r="AL9" s="11"/>
      <c r="AM9" s="11"/>
      <c r="AN9" s="32"/>
      <c r="AO9" s="23"/>
      <c r="AP9" s="286" t="s">
        <v>386</v>
      </c>
      <c r="AQ9" s="11" t="s">
        <v>42</v>
      </c>
      <c r="AR9" s="163"/>
      <c r="AS9" s="176"/>
    </row>
    <row r="10" spans="1:45" ht="18.75" x14ac:dyDescent="0.25">
      <c r="A10" s="571" t="s">
        <v>137</v>
      </c>
      <c r="B10" s="193" t="s">
        <v>142</v>
      </c>
      <c r="C10" s="220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2"/>
      <c r="AG10" s="179"/>
      <c r="AH10" s="163"/>
      <c r="AI10" s="170"/>
      <c r="AJ10" s="178"/>
      <c r="AK10" s="163"/>
      <c r="AL10" s="163"/>
      <c r="AM10" s="163"/>
      <c r="AN10" s="164"/>
      <c r="AO10" s="164"/>
      <c r="AP10" s="164"/>
      <c r="AQ10" s="163"/>
      <c r="AR10" s="163"/>
      <c r="AS10" s="176"/>
    </row>
    <row r="11" spans="1:45" ht="18.75" customHeight="1" x14ac:dyDescent="0.25">
      <c r="A11" s="571"/>
      <c r="B11" s="193" t="s">
        <v>136</v>
      </c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2"/>
      <c r="AG11" s="179"/>
      <c r="AH11" s="163"/>
      <c r="AI11" s="170"/>
      <c r="AJ11" s="178"/>
      <c r="AK11" s="163"/>
      <c r="AL11" s="163"/>
      <c r="AM11" s="163"/>
      <c r="AN11" s="164"/>
      <c r="AO11" s="164"/>
      <c r="AP11" s="164"/>
      <c r="AQ11" s="163"/>
      <c r="AR11" s="163"/>
      <c r="AS11" s="176"/>
    </row>
    <row r="12" spans="1:45" ht="20.25" customHeight="1" x14ac:dyDescent="0.25">
      <c r="A12" s="194" t="s">
        <v>138</v>
      </c>
      <c r="B12" s="193" t="s">
        <v>12</v>
      </c>
      <c r="C12" s="220">
        <v>3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2"/>
      <c r="AG12" s="179" t="s">
        <v>170</v>
      </c>
      <c r="AH12" s="163" t="s">
        <v>237</v>
      </c>
      <c r="AI12" s="23" t="s">
        <v>387</v>
      </c>
      <c r="AJ12" s="24" t="s">
        <v>47</v>
      </c>
      <c r="AK12" s="11" t="s">
        <v>180</v>
      </c>
      <c r="AL12" s="11"/>
      <c r="AM12" s="11"/>
      <c r="AN12" s="23"/>
      <c r="AO12" s="23"/>
      <c r="AP12" s="286" t="s">
        <v>388</v>
      </c>
      <c r="AQ12" s="11" t="s">
        <v>42</v>
      </c>
      <c r="AR12" s="163"/>
      <c r="AS12" s="176"/>
    </row>
    <row r="13" spans="1:45" ht="142.5" x14ac:dyDescent="0.3">
      <c r="A13" s="194" t="s">
        <v>13</v>
      </c>
      <c r="B13" s="193" t="s">
        <v>14</v>
      </c>
      <c r="C13" s="220"/>
      <c r="D13" s="221">
        <v>6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2"/>
      <c r="AG13" s="85" t="s">
        <v>389</v>
      </c>
      <c r="AH13" s="84" t="s">
        <v>390</v>
      </c>
      <c r="AI13" s="23" t="s">
        <v>391</v>
      </c>
      <c r="AJ13" s="24" t="s">
        <v>47</v>
      </c>
      <c r="AK13" s="11" t="s">
        <v>180</v>
      </c>
      <c r="AL13" s="11"/>
      <c r="AM13" s="11"/>
      <c r="AN13" s="23"/>
      <c r="AO13" s="23"/>
      <c r="AP13" s="286" t="s">
        <v>392</v>
      </c>
      <c r="AQ13" s="304" t="s">
        <v>42</v>
      </c>
      <c r="AR13" s="163"/>
      <c r="AS13" s="176"/>
    </row>
    <row r="14" spans="1:45" ht="173.25" x14ac:dyDescent="0.25">
      <c r="A14" s="194" t="s">
        <v>139</v>
      </c>
      <c r="B14" s="193" t="s">
        <v>17</v>
      </c>
      <c r="C14" s="220">
        <v>2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2"/>
      <c r="AG14" s="179" t="s">
        <v>169</v>
      </c>
      <c r="AH14" s="163" t="s">
        <v>231</v>
      </c>
      <c r="AI14" s="23" t="s">
        <v>315</v>
      </c>
      <c r="AJ14" s="24" t="s">
        <v>401</v>
      </c>
      <c r="AK14" s="11" t="s">
        <v>180</v>
      </c>
      <c r="AL14" s="11"/>
      <c r="AM14" s="11"/>
      <c r="AN14" s="23"/>
      <c r="AO14" s="23"/>
      <c r="AP14" s="286" t="s">
        <v>393</v>
      </c>
      <c r="AQ14" s="11" t="s">
        <v>42</v>
      </c>
      <c r="AR14" s="163"/>
      <c r="AS14" s="176"/>
    </row>
    <row r="15" spans="1:45" ht="20.25" customHeight="1" x14ac:dyDescent="0.25">
      <c r="A15" s="194" t="s">
        <v>140</v>
      </c>
      <c r="B15" s="195" t="s">
        <v>123</v>
      </c>
      <c r="C15" s="220">
        <v>1</v>
      </c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2"/>
      <c r="AG15" s="305" t="s">
        <v>168</v>
      </c>
      <c r="AH15" s="10" t="s">
        <v>233</v>
      </c>
      <c r="AI15" s="23" t="s">
        <v>406</v>
      </c>
      <c r="AJ15" s="22" t="s">
        <v>47</v>
      </c>
      <c r="AK15" s="306" t="s">
        <v>407</v>
      </c>
      <c r="AL15" s="10"/>
      <c r="AM15" s="10"/>
      <c r="AN15" s="21"/>
      <c r="AO15" s="21"/>
      <c r="AP15" s="286" t="s">
        <v>408</v>
      </c>
      <c r="AQ15" s="10" t="s">
        <v>42</v>
      </c>
      <c r="AR15" s="163"/>
      <c r="AS15" s="176"/>
    </row>
    <row r="16" spans="1:45" ht="18.75" customHeight="1" x14ac:dyDescent="0.25">
      <c r="A16" s="571" t="s">
        <v>141</v>
      </c>
      <c r="B16" s="193" t="s">
        <v>68</v>
      </c>
      <c r="C16" s="220">
        <v>1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179"/>
      <c r="AH16" s="163"/>
      <c r="AI16" s="170"/>
      <c r="AJ16" s="178"/>
      <c r="AK16" s="163"/>
      <c r="AL16" s="163"/>
      <c r="AM16" s="163"/>
      <c r="AN16" s="164"/>
      <c r="AO16" s="164"/>
      <c r="AP16" s="164"/>
      <c r="AQ16" s="163"/>
      <c r="AR16" s="163"/>
      <c r="AS16" s="176"/>
    </row>
    <row r="17" spans="1:45" ht="26.25" customHeight="1" x14ac:dyDescent="0.25">
      <c r="A17" s="571"/>
      <c r="B17" s="193" t="s">
        <v>30</v>
      </c>
      <c r="C17" s="220">
        <v>3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2"/>
      <c r="AG17" s="179" t="s">
        <v>170</v>
      </c>
      <c r="AH17" s="163" t="s">
        <v>237</v>
      </c>
      <c r="AI17" s="23" t="s">
        <v>398</v>
      </c>
      <c r="AJ17" s="24" t="s">
        <v>47</v>
      </c>
      <c r="AK17" s="11" t="s">
        <v>180</v>
      </c>
      <c r="AL17" s="11"/>
      <c r="AM17" s="11"/>
      <c r="AN17" s="23"/>
      <c r="AO17" s="23"/>
      <c r="AP17" s="283" t="s">
        <v>399</v>
      </c>
      <c r="AQ17" s="11" t="s">
        <v>42</v>
      </c>
      <c r="AR17" s="163"/>
      <c r="AS17" s="176"/>
    </row>
    <row r="18" spans="1:45" ht="26.25" customHeight="1" thickBot="1" x14ac:dyDescent="0.3">
      <c r="A18" s="196"/>
      <c r="B18" s="197" t="s">
        <v>145</v>
      </c>
      <c r="C18" s="223">
        <f t="shared" ref="C18:AF18" si="0">SUM(C8:C17)</f>
        <v>13</v>
      </c>
      <c r="D18" s="224">
        <f t="shared" si="0"/>
        <v>8</v>
      </c>
      <c r="E18" s="224">
        <f t="shared" si="0"/>
        <v>0</v>
      </c>
      <c r="F18" s="224">
        <f t="shared" si="0"/>
        <v>0</v>
      </c>
      <c r="G18" s="224">
        <f t="shared" si="0"/>
        <v>0</v>
      </c>
      <c r="H18" s="224">
        <f t="shared" si="0"/>
        <v>0</v>
      </c>
      <c r="I18" s="224">
        <f t="shared" si="0"/>
        <v>0</v>
      </c>
      <c r="J18" s="224">
        <f t="shared" si="0"/>
        <v>0</v>
      </c>
      <c r="K18" s="224">
        <f t="shared" si="0"/>
        <v>0</v>
      </c>
      <c r="L18" s="224">
        <f t="shared" si="0"/>
        <v>0</v>
      </c>
      <c r="M18" s="224">
        <f t="shared" si="0"/>
        <v>0</v>
      </c>
      <c r="N18" s="224">
        <f t="shared" si="0"/>
        <v>0</v>
      </c>
      <c r="O18" s="224">
        <f t="shared" si="0"/>
        <v>0</v>
      </c>
      <c r="P18" s="224">
        <f t="shared" si="0"/>
        <v>0</v>
      </c>
      <c r="Q18" s="224">
        <f t="shared" si="0"/>
        <v>0</v>
      </c>
      <c r="R18" s="224">
        <f t="shared" si="0"/>
        <v>0</v>
      </c>
      <c r="S18" s="224">
        <f t="shared" si="0"/>
        <v>0</v>
      </c>
      <c r="T18" s="224">
        <f t="shared" si="0"/>
        <v>0</v>
      </c>
      <c r="U18" s="224">
        <f t="shared" si="0"/>
        <v>0</v>
      </c>
      <c r="V18" s="224">
        <f t="shared" si="0"/>
        <v>0</v>
      </c>
      <c r="W18" s="224">
        <f t="shared" si="0"/>
        <v>0</v>
      </c>
      <c r="X18" s="224">
        <f t="shared" si="0"/>
        <v>0</v>
      </c>
      <c r="Y18" s="224">
        <f t="shared" si="0"/>
        <v>0</v>
      </c>
      <c r="Z18" s="224">
        <f t="shared" si="0"/>
        <v>0</v>
      </c>
      <c r="AA18" s="224">
        <f t="shared" si="0"/>
        <v>0</v>
      </c>
      <c r="AB18" s="224">
        <f t="shared" si="0"/>
        <v>0</v>
      </c>
      <c r="AC18" s="224">
        <f t="shared" si="0"/>
        <v>0</v>
      </c>
      <c r="AD18" s="224">
        <f t="shared" si="0"/>
        <v>0</v>
      </c>
      <c r="AE18" s="224">
        <f t="shared" si="0"/>
        <v>0</v>
      </c>
      <c r="AF18" s="225">
        <f t="shared" si="0"/>
        <v>0</v>
      </c>
      <c r="AG18" s="179"/>
      <c r="AH18" s="163"/>
      <c r="AI18" s="170"/>
      <c r="AJ18" s="178"/>
      <c r="AK18" s="163"/>
      <c r="AL18" s="163"/>
      <c r="AM18" s="163"/>
      <c r="AN18" s="164"/>
      <c r="AO18" s="164"/>
      <c r="AP18" s="164"/>
      <c r="AQ18" s="163"/>
      <c r="AR18" s="163"/>
      <c r="AS18" s="176"/>
    </row>
    <row r="19" spans="1:45" ht="15" customHeight="1" x14ac:dyDescent="0.25">
      <c r="A19" s="562" t="s">
        <v>175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5"/>
    </row>
    <row r="20" spans="1:45" ht="15" customHeight="1" x14ac:dyDescent="0.25">
      <c r="A20" s="566" t="s">
        <v>176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67"/>
      <c r="AD20" s="567"/>
      <c r="AE20" s="567"/>
      <c r="AF20" s="567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8"/>
      <c r="AS20" s="569"/>
    </row>
    <row r="21" spans="1:45" ht="31.5" x14ac:dyDescent="0.25">
      <c r="A21" s="198" t="s">
        <v>138</v>
      </c>
      <c r="B21" s="205" t="s">
        <v>143</v>
      </c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8"/>
      <c r="AG21" s="179"/>
      <c r="AH21" s="163"/>
      <c r="AI21" s="164"/>
      <c r="AJ21" s="178"/>
      <c r="AK21" s="163"/>
      <c r="AL21" s="163"/>
      <c r="AM21" s="163"/>
      <c r="AN21" s="164"/>
      <c r="AO21" s="164"/>
      <c r="AP21" s="164"/>
      <c r="AQ21" s="163"/>
      <c r="AR21" s="163"/>
      <c r="AS21" s="176"/>
    </row>
    <row r="22" spans="1:45" ht="51" x14ac:dyDescent="0.25">
      <c r="A22" s="198" t="s">
        <v>13</v>
      </c>
      <c r="B22" s="205" t="s">
        <v>15</v>
      </c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8"/>
      <c r="AG22" s="179" t="s">
        <v>168</v>
      </c>
      <c r="AH22" s="163" t="s">
        <v>233</v>
      </c>
      <c r="AI22" s="164" t="s">
        <v>432</v>
      </c>
      <c r="AJ22" s="316" t="s">
        <v>47</v>
      </c>
      <c r="AK22" s="163" t="s">
        <v>180</v>
      </c>
      <c r="AL22" s="163" t="s">
        <v>433</v>
      </c>
      <c r="AM22" s="163" t="s">
        <v>41</v>
      </c>
      <c r="AN22" s="164"/>
      <c r="AO22" s="164"/>
      <c r="AP22" s="164" t="s">
        <v>434</v>
      </c>
      <c r="AQ22" s="163" t="s">
        <v>42</v>
      </c>
      <c r="AR22" s="163"/>
      <c r="AS22" s="176"/>
    </row>
    <row r="23" spans="1:45" ht="18.75" x14ac:dyDescent="0.25">
      <c r="A23" s="574" t="s">
        <v>139</v>
      </c>
      <c r="B23" s="205" t="s">
        <v>185</v>
      </c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8"/>
      <c r="AG23" s="179"/>
      <c r="AH23" s="163"/>
      <c r="AI23" s="164"/>
      <c r="AJ23" s="178"/>
      <c r="AK23" s="163"/>
      <c r="AL23" s="163"/>
      <c r="AM23" s="163"/>
      <c r="AN23" s="164"/>
      <c r="AO23" s="164"/>
      <c r="AP23" s="164"/>
      <c r="AQ23" s="163"/>
      <c r="AR23" s="163"/>
      <c r="AS23" s="176"/>
    </row>
    <row r="24" spans="1:45" ht="18.75" x14ac:dyDescent="0.25">
      <c r="A24" s="575"/>
      <c r="B24" s="205" t="s">
        <v>69</v>
      </c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8"/>
      <c r="AG24" s="179"/>
      <c r="AH24" s="163"/>
      <c r="AI24" s="164"/>
      <c r="AJ24" s="178"/>
      <c r="AK24" s="163"/>
      <c r="AL24" s="163"/>
      <c r="AM24" s="163"/>
      <c r="AN24" s="164"/>
      <c r="AO24" s="164"/>
      <c r="AP24" s="164"/>
      <c r="AQ24" s="163"/>
      <c r="AR24" s="163"/>
      <c r="AS24" s="176"/>
    </row>
    <row r="25" spans="1:45" ht="18.75" x14ac:dyDescent="0.25">
      <c r="A25" s="575"/>
      <c r="B25" s="205" t="s">
        <v>70</v>
      </c>
      <c r="C25" s="226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8"/>
      <c r="AG25" s="179"/>
      <c r="AH25" s="163"/>
      <c r="AI25" s="164"/>
      <c r="AJ25" s="178"/>
      <c r="AK25" s="163"/>
      <c r="AL25" s="163"/>
      <c r="AM25" s="163"/>
      <c r="AN25" s="164"/>
      <c r="AO25" s="164"/>
      <c r="AP25" s="164"/>
      <c r="AQ25" s="163"/>
      <c r="AR25" s="163"/>
      <c r="AS25" s="176"/>
    </row>
    <row r="26" spans="1:45" ht="18.75" x14ac:dyDescent="0.25">
      <c r="A26" s="575"/>
      <c r="B26" s="205" t="s">
        <v>19</v>
      </c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8"/>
      <c r="AG26" s="179"/>
      <c r="AH26" s="163"/>
      <c r="AI26" s="164"/>
      <c r="AJ26" s="178"/>
      <c r="AK26" s="163"/>
      <c r="AL26" s="163"/>
      <c r="AM26" s="163"/>
      <c r="AN26" s="164"/>
      <c r="AO26" s="164"/>
      <c r="AP26" s="164"/>
      <c r="AQ26" s="163"/>
      <c r="AR26" s="163"/>
      <c r="AS26" s="176"/>
    </row>
    <row r="27" spans="1:45" ht="89.25" x14ac:dyDescent="0.25">
      <c r="A27" s="576"/>
      <c r="B27" s="205" t="s">
        <v>18</v>
      </c>
      <c r="C27" s="226">
        <v>2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8"/>
      <c r="AG27" s="305" t="s">
        <v>169</v>
      </c>
      <c r="AH27" s="10" t="s">
        <v>231</v>
      </c>
      <c r="AI27" s="23" t="s">
        <v>409</v>
      </c>
      <c r="AJ27" s="24" t="s">
        <v>47</v>
      </c>
      <c r="AK27" s="11" t="s">
        <v>180</v>
      </c>
      <c r="AL27" s="11"/>
      <c r="AM27" s="11"/>
      <c r="AN27" s="23"/>
      <c r="AO27" s="23"/>
      <c r="AP27" s="286" t="s">
        <v>410</v>
      </c>
      <c r="AQ27" s="11" t="s">
        <v>42</v>
      </c>
      <c r="AR27" s="163"/>
      <c r="AS27" s="176"/>
    </row>
    <row r="28" spans="1:45" ht="18.75" x14ac:dyDescent="0.25">
      <c r="A28" s="574" t="s">
        <v>140</v>
      </c>
      <c r="B28" s="205" t="s">
        <v>22</v>
      </c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8"/>
      <c r="AG28" s="179"/>
      <c r="AH28" s="163"/>
      <c r="AI28" s="164"/>
      <c r="AJ28" s="178"/>
      <c r="AK28" s="163"/>
      <c r="AL28" s="163"/>
      <c r="AM28" s="163"/>
      <c r="AN28" s="164"/>
      <c r="AO28" s="164"/>
      <c r="AP28" s="164"/>
      <c r="AQ28" s="163"/>
      <c r="AR28" s="163"/>
      <c r="AS28" s="176"/>
    </row>
    <row r="29" spans="1:45" ht="18.75" x14ac:dyDescent="0.25">
      <c r="A29" s="575"/>
      <c r="B29" s="205" t="s">
        <v>23</v>
      </c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8"/>
      <c r="AG29" s="179"/>
      <c r="AH29" s="163"/>
      <c r="AI29" s="164"/>
      <c r="AJ29" s="178"/>
      <c r="AK29" s="163"/>
      <c r="AL29" s="163"/>
      <c r="AM29" s="163"/>
      <c r="AN29" s="164"/>
      <c r="AO29" s="164"/>
      <c r="AP29" s="164"/>
      <c r="AQ29" s="163"/>
      <c r="AR29" s="163"/>
      <c r="AS29" s="176"/>
    </row>
    <row r="30" spans="1:45" ht="78.75" x14ac:dyDescent="0.25">
      <c r="A30" s="575"/>
      <c r="B30" s="205" t="s">
        <v>24</v>
      </c>
      <c r="C30" s="226"/>
      <c r="D30" s="227">
        <v>3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8"/>
      <c r="AG30" s="179" t="s">
        <v>169</v>
      </c>
      <c r="AH30" s="163" t="s">
        <v>231</v>
      </c>
      <c r="AI30" s="23" t="s">
        <v>394</v>
      </c>
      <c r="AJ30" s="24" t="s">
        <v>396</v>
      </c>
      <c r="AK30" s="11" t="s">
        <v>180</v>
      </c>
      <c r="AL30" s="11"/>
      <c r="AM30" s="11"/>
      <c r="AN30" s="23"/>
      <c r="AO30" s="23"/>
      <c r="AP30" s="286" t="s">
        <v>395</v>
      </c>
      <c r="AQ30" s="11" t="s">
        <v>42</v>
      </c>
      <c r="AR30" s="163"/>
      <c r="AS30" s="176"/>
    </row>
    <row r="31" spans="1:45" ht="18.75" x14ac:dyDescent="0.25">
      <c r="A31" s="576"/>
      <c r="B31" s="205" t="s">
        <v>67</v>
      </c>
      <c r="C31" s="226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8"/>
      <c r="AG31" s="179"/>
      <c r="AH31" s="163"/>
      <c r="AI31" s="164"/>
      <c r="AJ31" s="178"/>
      <c r="AK31" s="163"/>
      <c r="AL31" s="163"/>
      <c r="AM31" s="163"/>
      <c r="AN31" s="164"/>
      <c r="AO31" s="164"/>
      <c r="AP31" s="164"/>
      <c r="AQ31" s="163"/>
      <c r="AR31" s="163"/>
      <c r="AS31" s="176"/>
    </row>
    <row r="32" spans="1:45" ht="19.5" thickBot="1" x14ac:dyDescent="0.3">
      <c r="A32" s="199"/>
      <c r="B32" s="206" t="s">
        <v>145</v>
      </c>
      <c r="C32" s="229">
        <f t="shared" ref="C32:AF32" si="1">SUM(C21:C31)</f>
        <v>2</v>
      </c>
      <c r="D32" s="230">
        <f t="shared" si="1"/>
        <v>3</v>
      </c>
      <c r="E32" s="230">
        <f t="shared" si="1"/>
        <v>0</v>
      </c>
      <c r="F32" s="230">
        <f t="shared" si="1"/>
        <v>0</v>
      </c>
      <c r="G32" s="230">
        <f t="shared" si="1"/>
        <v>0</v>
      </c>
      <c r="H32" s="230">
        <f t="shared" si="1"/>
        <v>0</v>
      </c>
      <c r="I32" s="230">
        <f t="shared" si="1"/>
        <v>0</v>
      </c>
      <c r="J32" s="230">
        <f t="shared" si="1"/>
        <v>0</v>
      </c>
      <c r="K32" s="230">
        <f t="shared" si="1"/>
        <v>0</v>
      </c>
      <c r="L32" s="230">
        <f t="shared" si="1"/>
        <v>0</v>
      </c>
      <c r="M32" s="230">
        <f t="shared" si="1"/>
        <v>0</v>
      </c>
      <c r="N32" s="230">
        <f t="shared" si="1"/>
        <v>0</v>
      </c>
      <c r="O32" s="230">
        <f t="shared" si="1"/>
        <v>0</v>
      </c>
      <c r="P32" s="230">
        <f t="shared" si="1"/>
        <v>0</v>
      </c>
      <c r="Q32" s="230">
        <f t="shared" si="1"/>
        <v>0</v>
      </c>
      <c r="R32" s="230">
        <f t="shared" si="1"/>
        <v>0</v>
      </c>
      <c r="S32" s="230">
        <f t="shared" si="1"/>
        <v>0</v>
      </c>
      <c r="T32" s="230">
        <f t="shared" si="1"/>
        <v>0</v>
      </c>
      <c r="U32" s="230">
        <f t="shared" si="1"/>
        <v>0</v>
      </c>
      <c r="V32" s="230">
        <f t="shared" si="1"/>
        <v>0</v>
      </c>
      <c r="W32" s="230">
        <f t="shared" si="1"/>
        <v>0</v>
      </c>
      <c r="X32" s="230">
        <f t="shared" si="1"/>
        <v>0</v>
      </c>
      <c r="Y32" s="230">
        <f t="shared" si="1"/>
        <v>0</v>
      </c>
      <c r="Z32" s="230">
        <f t="shared" si="1"/>
        <v>0</v>
      </c>
      <c r="AA32" s="230">
        <f t="shared" si="1"/>
        <v>0</v>
      </c>
      <c r="AB32" s="230">
        <f t="shared" si="1"/>
        <v>0</v>
      </c>
      <c r="AC32" s="230">
        <f t="shared" si="1"/>
        <v>0</v>
      </c>
      <c r="AD32" s="230">
        <f t="shared" si="1"/>
        <v>0</v>
      </c>
      <c r="AE32" s="230">
        <f t="shared" si="1"/>
        <v>0</v>
      </c>
      <c r="AF32" s="231">
        <f t="shared" si="1"/>
        <v>0</v>
      </c>
      <c r="AG32" s="179"/>
      <c r="AH32" s="163"/>
      <c r="AI32" s="164"/>
      <c r="AJ32" s="178"/>
      <c r="AK32" s="163"/>
      <c r="AL32" s="163"/>
      <c r="AM32" s="163"/>
      <c r="AN32" s="164"/>
      <c r="AO32" s="164"/>
      <c r="AP32" s="164"/>
      <c r="AQ32" s="163"/>
      <c r="AR32" s="163"/>
      <c r="AS32" s="176"/>
    </row>
    <row r="33" spans="1:45" ht="15.75" customHeight="1" thickBot="1" x14ac:dyDescent="0.3">
      <c r="A33" s="577" t="s">
        <v>177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  <c r="AS33" s="569"/>
    </row>
    <row r="34" spans="1:45" ht="31.5" x14ac:dyDescent="0.25">
      <c r="A34" s="181"/>
      <c r="B34" s="200" t="s">
        <v>125</v>
      </c>
      <c r="C34" s="472">
        <v>1</v>
      </c>
      <c r="D34" s="579"/>
      <c r="E34" s="471">
        <v>1</v>
      </c>
      <c r="F34" s="472"/>
      <c r="G34" s="471">
        <v>1</v>
      </c>
      <c r="H34" s="472"/>
      <c r="I34" s="471">
        <v>1</v>
      </c>
      <c r="J34" s="472"/>
      <c r="K34" s="471">
        <v>1</v>
      </c>
      <c r="L34" s="472"/>
      <c r="M34" s="471">
        <v>1</v>
      </c>
      <c r="N34" s="472"/>
      <c r="O34" s="471">
        <v>1</v>
      </c>
      <c r="P34" s="472"/>
      <c r="Q34" s="471">
        <v>1</v>
      </c>
      <c r="R34" s="472"/>
      <c r="S34" s="471">
        <v>1</v>
      </c>
      <c r="T34" s="472"/>
      <c r="U34" s="471">
        <v>1</v>
      </c>
      <c r="V34" s="472"/>
      <c r="W34" s="471">
        <v>1</v>
      </c>
      <c r="X34" s="472"/>
      <c r="Y34" s="471">
        <v>1</v>
      </c>
      <c r="Z34" s="472"/>
      <c r="AA34" s="471">
        <v>1</v>
      </c>
      <c r="AB34" s="472"/>
      <c r="AC34" s="471">
        <v>1</v>
      </c>
      <c r="AD34" s="472"/>
      <c r="AE34" s="471">
        <v>1</v>
      </c>
      <c r="AF34" s="580"/>
      <c r="AG34" s="179"/>
      <c r="AH34" s="163"/>
      <c r="AI34" s="164"/>
      <c r="AJ34" s="178"/>
      <c r="AK34" s="163"/>
      <c r="AL34" s="163"/>
      <c r="AM34" s="163"/>
      <c r="AN34" s="164"/>
      <c r="AO34" s="164"/>
      <c r="AP34" s="164"/>
      <c r="AQ34" s="163"/>
      <c r="AR34" s="163"/>
      <c r="AS34" s="176"/>
    </row>
    <row r="35" spans="1:45" ht="18.75" x14ac:dyDescent="0.25">
      <c r="A35" s="182"/>
      <c r="B35" s="201" t="s">
        <v>146</v>
      </c>
      <c r="C35" s="534">
        <v>7</v>
      </c>
      <c r="D35" s="538"/>
      <c r="E35" s="533"/>
      <c r="F35" s="534"/>
      <c r="G35" s="533"/>
      <c r="H35" s="534"/>
      <c r="I35" s="533"/>
      <c r="J35" s="534"/>
      <c r="K35" s="533"/>
      <c r="L35" s="534"/>
      <c r="M35" s="533"/>
      <c r="N35" s="534"/>
      <c r="O35" s="533"/>
      <c r="P35" s="534"/>
      <c r="Q35" s="533"/>
      <c r="R35" s="534"/>
      <c r="S35" s="533"/>
      <c r="T35" s="534"/>
      <c r="U35" s="533"/>
      <c r="V35" s="534"/>
      <c r="W35" s="533"/>
      <c r="X35" s="534"/>
      <c r="Y35" s="533"/>
      <c r="Z35" s="534"/>
      <c r="AA35" s="533"/>
      <c r="AB35" s="534"/>
      <c r="AC35" s="533"/>
      <c r="AD35" s="534"/>
      <c r="AE35" s="533"/>
      <c r="AF35" s="539"/>
      <c r="AG35" s="179"/>
      <c r="AH35" s="163"/>
      <c r="AI35" s="164"/>
      <c r="AJ35" s="178"/>
      <c r="AK35" s="163"/>
      <c r="AL35" s="163"/>
      <c r="AM35" s="163"/>
      <c r="AN35" s="164"/>
      <c r="AO35" s="164"/>
      <c r="AP35" s="164"/>
      <c r="AQ35" s="163"/>
      <c r="AR35" s="163"/>
      <c r="AS35" s="176"/>
    </row>
    <row r="36" spans="1:45" ht="18.75" x14ac:dyDescent="0.25">
      <c r="A36" s="191"/>
      <c r="B36" s="202" t="s">
        <v>145</v>
      </c>
      <c r="C36" s="544">
        <f>SUM(C34:C35)</f>
        <v>8</v>
      </c>
      <c r="D36" s="546"/>
      <c r="E36" s="543">
        <f t="shared" ref="E36" si="2">SUM(E34:E35)</f>
        <v>1</v>
      </c>
      <c r="F36" s="544"/>
      <c r="G36" s="543">
        <f t="shared" ref="G36" si="3">SUM(G34:G35)</f>
        <v>1</v>
      </c>
      <c r="H36" s="544"/>
      <c r="I36" s="543">
        <f t="shared" ref="I36" si="4">SUM(I34:I35)</f>
        <v>1</v>
      </c>
      <c r="J36" s="544"/>
      <c r="K36" s="543">
        <f t="shared" ref="K36" si="5">SUM(K34:K35)</f>
        <v>1</v>
      </c>
      <c r="L36" s="544"/>
      <c r="M36" s="543">
        <f t="shared" ref="M36" si="6">SUM(M34:M35)</f>
        <v>1</v>
      </c>
      <c r="N36" s="544"/>
      <c r="O36" s="543">
        <f t="shared" ref="O36" si="7">SUM(O34:O35)</f>
        <v>1</v>
      </c>
      <c r="P36" s="544"/>
      <c r="Q36" s="543">
        <f t="shared" ref="Q36" si="8">SUM(Q34:Q35)</f>
        <v>1</v>
      </c>
      <c r="R36" s="544"/>
      <c r="S36" s="543">
        <f t="shared" ref="S36" si="9">SUM(S34:S35)</f>
        <v>1</v>
      </c>
      <c r="T36" s="544"/>
      <c r="U36" s="543">
        <f t="shared" ref="U36" si="10">SUM(U34:U35)</f>
        <v>1</v>
      </c>
      <c r="V36" s="544"/>
      <c r="W36" s="543">
        <f t="shared" ref="W36" si="11">SUM(W34:W35)</f>
        <v>1</v>
      </c>
      <c r="X36" s="544"/>
      <c r="Y36" s="543">
        <f t="shared" ref="Y36" si="12">SUM(Y34:Y35)</f>
        <v>1</v>
      </c>
      <c r="Z36" s="544"/>
      <c r="AA36" s="543">
        <f t="shared" ref="AA36" si="13">SUM(AA34:AA35)</f>
        <v>1</v>
      </c>
      <c r="AB36" s="544"/>
      <c r="AC36" s="543">
        <f t="shared" ref="AC36" si="14">SUM(AC34:AC35)</f>
        <v>1</v>
      </c>
      <c r="AD36" s="544"/>
      <c r="AE36" s="543">
        <f t="shared" ref="AE36" si="15">SUM(AE34:AE35)</f>
        <v>1</v>
      </c>
      <c r="AF36" s="545"/>
      <c r="AG36" s="179"/>
      <c r="AH36" s="163"/>
      <c r="AI36" s="164"/>
      <c r="AJ36" s="178"/>
      <c r="AK36" s="163"/>
      <c r="AL36" s="163"/>
      <c r="AM36" s="163"/>
      <c r="AN36" s="164"/>
      <c r="AO36" s="164"/>
      <c r="AP36" s="164"/>
      <c r="AQ36" s="163"/>
      <c r="AR36" s="163"/>
      <c r="AS36" s="176"/>
    </row>
    <row r="37" spans="1:45" ht="18.75" x14ac:dyDescent="0.25">
      <c r="A37" s="540" t="s">
        <v>148</v>
      </c>
      <c r="B37" s="541"/>
      <c r="C37" s="536">
        <f>SUM(C18,D18,C32,D32,C36)</f>
        <v>34</v>
      </c>
      <c r="D37" s="542"/>
      <c r="E37" s="535">
        <f t="shared" ref="E37" si="16">SUM(E18,F18,E32,F32,E36)</f>
        <v>1</v>
      </c>
      <c r="F37" s="536"/>
      <c r="G37" s="535">
        <f t="shared" ref="G37" si="17">SUM(G18,H18,G32,H32,G36)</f>
        <v>1</v>
      </c>
      <c r="H37" s="536"/>
      <c r="I37" s="535">
        <f t="shared" ref="I37" si="18">SUM(I18,J18,I32,J32,I36)</f>
        <v>1</v>
      </c>
      <c r="J37" s="536"/>
      <c r="K37" s="535">
        <f t="shared" ref="K37" si="19">SUM(K18,L18,K32,L32,K36)</f>
        <v>1</v>
      </c>
      <c r="L37" s="536"/>
      <c r="M37" s="535">
        <f t="shared" ref="M37" si="20">SUM(M18,N18,M32,N32,M36)</f>
        <v>1</v>
      </c>
      <c r="N37" s="536"/>
      <c r="O37" s="535">
        <f t="shared" ref="O37" si="21">SUM(O18,P18,O32,P32,O36)</f>
        <v>1</v>
      </c>
      <c r="P37" s="536"/>
      <c r="Q37" s="535">
        <f t="shared" ref="Q37" si="22">SUM(Q18,R18,Q32,R32,Q36)</f>
        <v>1</v>
      </c>
      <c r="R37" s="536"/>
      <c r="S37" s="535">
        <f t="shared" ref="S37" si="23">SUM(S18,T18,S32,T32,S36)</f>
        <v>1</v>
      </c>
      <c r="T37" s="536"/>
      <c r="U37" s="535">
        <f t="shared" ref="U37" si="24">SUM(U18,V18,U32,V32,U36)</f>
        <v>1</v>
      </c>
      <c r="V37" s="536"/>
      <c r="W37" s="535">
        <f t="shared" ref="W37" si="25">SUM(W18,X18,W32,X32,W36)</f>
        <v>1</v>
      </c>
      <c r="X37" s="536"/>
      <c r="Y37" s="535">
        <f t="shared" ref="Y37" si="26">SUM(Y18,Z18,Y32,Z32,Y36)</f>
        <v>1</v>
      </c>
      <c r="Z37" s="536"/>
      <c r="AA37" s="535">
        <f t="shared" ref="AA37" si="27">SUM(AA18,AB18,AA32,AB32,AA36)</f>
        <v>1</v>
      </c>
      <c r="AB37" s="536"/>
      <c r="AC37" s="535">
        <f t="shared" ref="AC37" si="28">SUM(AC18,AD18,AC32,AD32,AC36)</f>
        <v>1</v>
      </c>
      <c r="AD37" s="536"/>
      <c r="AE37" s="535">
        <f t="shared" ref="AE37" si="29">SUM(AE18,AF18,AE32,AF32,AE36)</f>
        <v>1</v>
      </c>
      <c r="AF37" s="537"/>
      <c r="AG37" s="179"/>
      <c r="AH37" s="163"/>
      <c r="AI37" s="164"/>
      <c r="AJ37" s="178"/>
      <c r="AK37" s="163"/>
      <c r="AL37" s="165"/>
      <c r="AM37" s="165"/>
      <c r="AN37" s="166"/>
      <c r="AO37" s="166"/>
      <c r="AP37" s="164"/>
      <c r="AQ37" s="165"/>
      <c r="AR37" s="165"/>
      <c r="AS37" s="176"/>
    </row>
    <row r="38" spans="1:45" ht="31.5" x14ac:dyDescent="0.25">
      <c r="A38" s="183"/>
      <c r="B38" s="203" t="s">
        <v>147</v>
      </c>
      <c r="C38" s="534">
        <v>6</v>
      </c>
      <c r="D38" s="538"/>
      <c r="E38" s="533"/>
      <c r="F38" s="534"/>
      <c r="G38" s="533"/>
      <c r="H38" s="534"/>
      <c r="I38" s="533"/>
      <c r="J38" s="534"/>
      <c r="K38" s="533"/>
      <c r="L38" s="534"/>
      <c r="M38" s="533"/>
      <c r="N38" s="534"/>
      <c r="O38" s="533"/>
      <c r="P38" s="534"/>
      <c r="Q38" s="533"/>
      <c r="R38" s="534"/>
      <c r="S38" s="533"/>
      <c r="T38" s="534"/>
      <c r="U38" s="533"/>
      <c r="V38" s="534"/>
      <c r="W38" s="533"/>
      <c r="X38" s="534"/>
      <c r="Y38" s="533"/>
      <c r="Z38" s="534"/>
      <c r="AA38" s="533"/>
      <c r="AB38" s="534"/>
      <c r="AC38" s="533"/>
      <c r="AD38" s="534"/>
      <c r="AE38" s="533"/>
      <c r="AF38" s="539"/>
      <c r="AG38" s="167"/>
    </row>
    <row r="39" spans="1:45" ht="16.5" thickBot="1" x14ac:dyDescent="0.3">
      <c r="A39" s="530" t="s">
        <v>149</v>
      </c>
      <c r="B39" s="531"/>
      <c r="C39" s="524">
        <f>SUM(C37,C38)</f>
        <v>40</v>
      </c>
      <c r="D39" s="532"/>
      <c r="E39" s="523">
        <f t="shared" ref="E39" si="30">SUM(E37,E38)</f>
        <v>1</v>
      </c>
      <c r="F39" s="524"/>
      <c r="G39" s="523">
        <f t="shared" ref="G39" si="31">SUM(G37,G38)</f>
        <v>1</v>
      </c>
      <c r="H39" s="524"/>
      <c r="I39" s="523">
        <f t="shared" ref="I39" si="32">SUM(I37,I38)</f>
        <v>1</v>
      </c>
      <c r="J39" s="524"/>
      <c r="K39" s="523">
        <f t="shared" ref="K39" si="33">SUM(K37,K38)</f>
        <v>1</v>
      </c>
      <c r="L39" s="524"/>
      <c r="M39" s="523">
        <f t="shared" ref="M39" si="34">SUM(M37,M38)</f>
        <v>1</v>
      </c>
      <c r="N39" s="524"/>
      <c r="O39" s="523">
        <f t="shared" ref="O39" si="35">SUM(O37,O38)</f>
        <v>1</v>
      </c>
      <c r="P39" s="524"/>
      <c r="Q39" s="523">
        <f t="shared" ref="Q39" si="36">SUM(Q37,Q38)</f>
        <v>1</v>
      </c>
      <c r="R39" s="524"/>
      <c r="S39" s="523">
        <f t="shared" ref="S39" si="37">SUM(S37,S38)</f>
        <v>1</v>
      </c>
      <c r="T39" s="524"/>
      <c r="U39" s="523">
        <f t="shared" ref="U39" si="38">SUM(U37,U38)</f>
        <v>1</v>
      </c>
      <c r="V39" s="524"/>
      <c r="W39" s="523">
        <f t="shared" ref="W39" si="39">SUM(W37,W38)</f>
        <v>1</v>
      </c>
      <c r="X39" s="524"/>
      <c r="Y39" s="523">
        <f t="shared" ref="Y39" si="40">SUM(Y37,Y38)</f>
        <v>1</v>
      </c>
      <c r="Z39" s="524"/>
      <c r="AA39" s="523">
        <f t="shared" ref="AA39" si="41">SUM(AA37,AA38)</f>
        <v>1</v>
      </c>
      <c r="AB39" s="524"/>
      <c r="AC39" s="523">
        <f t="shared" ref="AC39" si="42">SUM(AC37,AC38)</f>
        <v>1</v>
      </c>
      <c r="AD39" s="524"/>
      <c r="AE39" s="523">
        <f t="shared" ref="AE39" si="43">SUM(AE37,AE38)</f>
        <v>1</v>
      </c>
      <c r="AF39" s="525"/>
      <c r="AG39" s="167"/>
    </row>
    <row r="40" spans="1:45" ht="15.75" thickBot="1" x14ac:dyDescent="0.3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</row>
    <row r="41" spans="1:45" ht="15.75" customHeight="1" thickTop="1" x14ac:dyDescent="0.25">
      <c r="A41" s="526" t="s">
        <v>178</v>
      </c>
      <c r="B41" s="527"/>
      <c r="C41" s="491">
        <f>(C18+D18)*100/C37</f>
        <v>61.764705882352942</v>
      </c>
      <c r="D41" s="528"/>
      <c r="E41" s="490">
        <f t="shared" ref="E41" si="44">(E18+F18)*100/E37</f>
        <v>0</v>
      </c>
      <c r="F41" s="491"/>
      <c r="G41" s="490">
        <f t="shared" ref="G41" si="45">(G18+H18)*100/G37</f>
        <v>0</v>
      </c>
      <c r="H41" s="491"/>
      <c r="I41" s="490">
        <f t="shared" ref="I41" si="46">(I18+J18)*100/I37</f>
        <v>0</v>
      </c>
      <c r="J41" s="491"/>
      <c r="K41" s="490">
        <f t="shared" ref="K41" si="47">(K18+L18)*100/K37</f>
        <v>0</v>
      </c>
      <c r="L41" s="491"/>
      <c r="M41" s="490">
        <f t="shared" ref="M41" si="48">(M18+N18)*100/M37</f>
        <v>0</v>
      </c>
      <c r="N41" s="491"/>
      <c r="O41" s="490">
        <f t="shared" ref="O41" si="49">(O18+P18)*100/O37</f>
        <v>0</v>
      </c>
      <c r="P41" s="491"/>
      <c r="Q41" s="490">
        <f t="shared" ref="Q41" si="50">(Q18+R18)*100/Q37</f>
        <v>0</v>
      </c>
      <c r="R41" s="491"/>
      <c r="S41" s="490">
        <f t="shared" ref="S41" si="51">(S18+T18)*100/S37</f>
        <v>0</v>
      </c>
      <c r="T41" s="491"/>
      <c r="U41" s="490">
        <f t="shared" ref="U41" si="52">(U18+V18)*100/U37</f>
        <v>0</v>
      </c>
      <c r="V41" s="491"/>
      <c r="W41" s="490">
        <f t="shared" ref="W41" si="53">(W18+X18)*100/W37</f>
        <v>0</v>
      </c>
      <c r="X41" s="491"/>
      <c r="Y41" s="490">
        <f t="shared" ref="Y41" si="54">(Y18+Z18)*100/Y37</f>
        <v>0</v>
      </c>
      <c r="Z41" s="491"/>
      <c r="AA41" s="490">
        <f t="shared" ref="AA41" si="55">(AA18+AB18)*100/AA37</f>
        <v>0</v>
      </c>
      <c r="AB41" s="491"/>
      <c r="AC41" s="490">
        <f t="shared" ref="AC41" si="56">(AC18+AD18)*100/AC37</f>
        <v>0</v>
      </c>
      <c r="AD41" s="491"/>
      <c r="AE41" s="490">
        <f t="shared" ref="AE41" si="57">(AE18+AF18)*100/AE37</f>
        <v>0</v>
      </c>
      <c r="AF41" s="529"/>
      <c r="AG41" s="484" t="s">
        <v>117</v>
      </c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6"/>
      <c r="AS41" s="189"/>
    </row>
    <row r="42" spans="1:45" ht="30.75" customHeight="1" thickBot="1" x14ac:dyDescent="0.3">
      <c r="A42" s="487" t="s">
        <v>179</v>
      </c>
      <c r="B42" s="488"/>
      <c r="C42" s="480">
        <f>(C32+D32+C36)*100/C37</f>
        <v>38.235294117647058</v>
      </c>
      <c r="D42" s="489"/>
      <c r="E42" s="479">
        <f t="shared" ref="E42" si="58">(E32+F32+E36)*100/E37</f>
        <v>100</v>
      </c>
      <c r="F42" s="480"/>
      <c r="G42" s="479">
        <f t="shared" ref="G42" si="59">(G32+H32+G36)*100/G37</f>
        <v>100</v>
      </c>
      <c r="H42" s="480"/>
      <c r="I42" s="479">
        <f t="shared" ref="I42" si="60">(I32+J32+I36)*100/I37</f>
        <v>100</v>
      </c>
      <c r="J42" s="480"/>
      <c r="K42" s="479">
        <f t="shared" ref="K42" si="61">(K32+L32+K36)*100/K37</f>
        <v>100</v>
      </c>
      <c r="L42" s="480"/>
      <c r="M42" s="479">
        <f t="shared" ref="M42" si="62">(M32+N32+M36)*100/M37</f>
        <v>100</v>
      </c>
      <c r="N42" s="480"/>
      <c r="O42" s="479">
        <f t="shared" ref="O42" si="63">(O32+P32+O36)*100/O37</f>
        <v>100</v>
      </c>
      <c r="P42" s="480"/>
      <c r="Q42" s="479">
        <f t="shared" ref="Q42" si="64">(Q32+R32+Q36)*100/Q37</f>
        <v>100</v>
      </c>
      <c r="R42" s="480"/>
      <c r="S42" s="479">
        <f t="shared" ref="S42" si="65">(S32+T32+S36)*100/S37</f>
        <v>100</v>
      </c>
      <c r="T42" s="480"/>
      <c r="U42" s="479">
        <f t="shared" ref="U42" si="66">(U32+V32+U36)*100/U37</f>
        <v>100</v>
      </c>
      <c r="V42" s="480"/>
      <c r="W42" s="479">
        <f t="shared" ref="W42" si="67">(W32+X32+W36)*100/W37</f>
        <v>100</v>
      </c>
      <c r="X42" s="480"/>
      <c r="Y42" s="479">
        <f t="shared" ref="Y42" si="68">(Y32+Z32+Y36)*100/Y37</f>
        <v>100</v>
      </c>
      <c r="Z42" s="480"/>
      <c r="AA42" s="479">
        <f t="shared" ref="AA42" si="69">(AA32+AB32+AA36)*100/AA37</f>
        <v>100</v>
      </c>
      <c r="AB42" s="480"/>
      <c r="AC42" s="479">
        <f t="shared" ref="AC42" si="70">(AC32+AD32+AC36)*100/AC37</f>
        <v>100</v>
      </c>
      <c r="AD42" s="480"/>
      <c r="AE42" s="479">
        <f t="shared" ref="AE42" si="71">(AE32+AF32+AE36)*100/AE37</f>
        <v>100</v>
      </c>
      <c r="AF42" s="481"/>
      <c r="AG42" s="207" t="s">
        <v>166</v>
      </c>
      <c r="AH42" s="502" t="s">
        <v>71</v>
      </c>
      <c r="AI42" s="502"/>
      <c r="AJ42" s="502"/>
      <c r="AK42" s="502"/>
      <c r="AL42" s="502"/>
      <c r="AM42" s="502"/>
      <c r="AN42" s="511" t="s">
        <v>2</v>
      </c>
      <c r="AO42" s="511"/>
      <c r="AP42" s="511"/>
      <c r="AQ42" s="512" t="s">
        <v>167</v>
      </c>
      <c r="AR42" s="513"/>
      <c r="AS42" s="167"/>
    </row>
    <row r="43" spans="1:45" s="188" customFormat="1" ht="16.5" thickBot="1" x14ac:dyDescent="0.3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6"/>
      <c r="AG43" s="204" t="s">
        <v>168</v>
      </c>
      <c r="AH43" s="514" t="s">
        <v>370</v>
      </c>
      <c r="AI43" s="515"/>
      <c r="AJ43" s="515"/>
      <c r="AK43" s="515"/>
      <c r="AL43" s="515"/>
      <c r="AM43" s="516"/>
      <c r="AN43" s="503"/>
      <c r="AO43" s="503"/>
      <c r="AP43" s="503"/>
      <c r="AQ43" s="504" t="s">
        <v>180</v>
      </c>
      <c r="AR43" s="505"/>
      <c r="AS43" s="190"/>
    </row>
    <row r="44" spans="1:45" s="188" customFormat="1" ht="16.5" thickBot="1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4"/>
      <c r="AG44" s="209" t="s">
        <v>169</v>
      </c>
      <c r="AH44" s="514" t="s">
        <v>371</v>
      </c>
      <c r="AI44" s="515"/>
      <c r="AJ44" s="515"/>
      <c r="AK44" s="515"/>
      <c r="AL44" s="515"/>
      <c r="AM44" s="516"/>
      <c r="AN44" s="503"/>
      <c r="AO44" s="503"/>
      <c r="AP44" s="503"/>
      <c r="AQ44" s="504" t="s">
        <v>180</v>
      </c>
      <c r="AR44" s="505"/>
      <c r="AS44" s="190"/>
    </row>
    <row r="45" spans="1:45" s="188" customFormat="1" ht="15.75" x14ac:dyDescent="0.25">
      <c r="A45" s="482" t="s">
        <v>190</v>
      </c>
      <c r="B45" s="483"/>
      <c r="C45" s="483">
        <f>$L$3*C37</f>
        <v>1156</v>
      </c>
      <c r="D45" s="483"/>
      <c r="E45" s="520">
        <f>$L$3*E37</f>
        <v>34</v>
      </c>
      <c r="F45" s="521"/>
      <c r="G45" s="520">
        <f t="shared" ref="G45" si="72">$L$3*G37</f>
        <v>34</v>
      </c>
      <c r="H45" s="521"/>
      <c r="I45" s="520">
        <f t="shared" ref="I45" si="73">$L$3*I37</f>
        <v>34</v>
      </c>
      <c r="J45" s="521"/>
      <c r="K45" s="520">
        <f t="shared" ref="K45" si="74">$L$3*K37</f>
        <v>34</v>
      </c>
      <c r="L45" s="521"/>
      <c r="M45" s="520">
        <f t="shared" ref="M45" si="75">$L$3*M37</f>
        <v>34</v>
      </c>
      <c r="N45" s="521"/>
      <c r="O45" s="520">
        <f t="shared" ref="O45" si="76">$L$3*O37</f>
        <v>34</v>
      </c>
      <c r="P45" s="521"/>
      <c r="Q45" s="520">
        <f t="shared" ref="Q45" si="77">$L$3*Q37</f>
        <v>34</v>
      </c>
      <c r="R45" s="521"/>
      <c r="S45" s="520">
        <f t="shared" ref="S45" si="78">$L$3*S37</f>
        <v>34</v>
      </c>
      <c r="T45" s="521"/>
      <c r="U45" s="520">
        <f t="shared" ref="U45" si="79">$L$3*U37</f>
        <v>34</v>
      </c>
      <c r="V45" s="521"/>
      <c r="W45" s="520">
        <f t="shared" ref="W45" si="80">$L$3*W37</f>
        <v>34</v>
      </c>
      <c r="X45" s="521"/>
      <c r="Y45" s="520">
        <f t="shared" ref="Y45" si="81">$L$3*Y37</f>
        <v>34</v>
      </c>
      <c r="Z45" s="521"/>
      <c r="AA45" s="520">
        <f t="shared" ref="AA45" si="82">$L$3*AA37</f>
        <v>34</v>
      </c>
      <c r="AB45" s="521"/>
      <c r="AC45" s="520">
        <f t="shared" ref="AC45" si="83">$L$3*AC37</f>
        <v>34</v>
      </c>
      <c r="AD45" s="521"/>
      <c r="AE45" s="520">
        <f t="shared" ref="AE45" si="84">$L$3*AE37</f>
        <v>34</v>
      </c>
      <c r="AF45" s="522"/>
      <c r="AG45" s="209" t="s">
        <v>170</v>
      </c>
      <c r="AH45" s="514" t="s">
        <v>402</v>
      </c>
      <c r="AI45" s="515"/>
      <c r="AJ45" s="515"/>
      <c r="AK45" s="515"/>
      <c r="AL45" s="515"/>
      <c r="AM45" s="516"/>
      <c r="AN45" s="503"/>
      <c r="AO45" s="503"/>
      <c r="AP45" s="503"/>
      <c r="AQ45" s="504" t="s">
        <v>180</v>
      </c>
      <c r="AR45" s="505"/>
      <c r="AS45" s="190"/>
    </row>
    <row r="46" spans="1:45" s="188" customFormat="1" ht="16.5" thickBot="1" x14ac:dyDescent="0.3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6"/>
      <c r="AG46" s="209" t="s">
        <v>171</v>
      </c>
      <c r="AH46" s="514" t="s">
        <v>403</v>
      </c>
      <c r="AI46" s="515"/>
      <c r="AJ46" s="515"/>
      <c r="AK46" s="515"/>
      <c r="AL46" s="515"/>
      <c r="AM46" s="516"/>
      <c r="AN46" s="503"/>
      <c r="AO46" s="503"/>
      <c r="AP46" s="503"/>
      <c r="AQ46" s="504" t="s">
        <v>180</v>
      </c>
      <c r="AR46" s="505"/>
      <c r="AS46" s="190"/>
    </row>
    <row r="47" spans="1:45" ht="15.75" x14ac:dyDescent="0.25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7"/>
      <c r="AG47" s="210">
        <v>5</v>
      </c>
      <c r="AH47" s="517" t="s">
        <v>404</v>
      </c>
      <c r="AI47" s="518"/>
      <c r="AJ47" s="518"/>
      <c r="AK47" s="518"/>
      <c r="AL47" s="518"/>
      <c r="AM47" s="519"/>
      <c r="AN47" s="503"/>
      <c r="AO47" s="503"/>
      <c r="AP47" s="503"/>
      <c r="AQ47" s="504" t="s">
        <v>180</v>
      </c>
      <c r="AR47" s="505"/>
      <c r="AS47" s="167"/>
    </row>
    <row r="48" spans="1:45" ht="15.75" x14ac:dyDescent="0.25">
      <c r="A48" s="476" t="s">
        <v>189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8"/>
      <c r="AG48" s="211">
        <v>6</v>
      </c>
      <c r="AH48" s="501" t="s">
        <v>428</v>
      </c>
      <c r="AI48" s="502"/>
      <c r="AJ48" s="502"/>
      <c r="AK48" s="502"/>
      <c r="AL48" s="502"/>
      <c r="AM48" s="502"/>
      <c r="AN48" s="503"/>
      <c r="AO48" s="503"/>
      <c r="AP48" s="503"/>
      <c r="AQ48" s="504" t="s">
        <v>180</v>
      </c>
      <c r="AR48" s="505"/>
      <c r="AS48" s="167"/>
    </row>
    <row r="49" spans="1:45" ht="15.75" customHeight="1" x14ac:dyDescent="0.25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7"/>
      <c r="AG49" s="506" t="s">
        <v>102</v>
      </c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8"/>
      <c r="AS49" s="189"/>
    </row>
    <row r="50" spans="1:45" ht="31.5" customHeight="1" x14ac:dyDescent="0.25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7"/>
      <c r="AG50" s="212"/>
      <c r="AH50" s="509" t="s">
        <v>61</v>
      </c>
      <c r="AI50" s="509"/>
      <c r="AJ50" s="510" t="s">
        <v>174</v>
      </c>
      <c r="AK50" s="510"/>
      <c r="AL50" s="510"/>
      <c r="AM50" s="510"/>
      <c r="AN50" s="511" t="s">
        <v>2</v>
      </c>
      <c r="AO50" s="511"/>
      <c r="AP50" s="511"/>
      <c r="AQ50" s="512" t="s">
        <v>167</v>
      </c>
      <c r="AR50" s="513"/>
      <c r="AS50" s="167"/>
    </row>
    <row r="51" spans="1:45" ht="15.75" x14ac:dyDescent="0.25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7"/>
      <c r="AG51" s="212" t="s">
        <v>168</v>
      </c>
      <c r="AH51" s="475" t="s">
        <v>124</v>
      </c>
      <c r="AI51" s="475"/>
      <c r="AJ51" s="492" t="s">
        <v>124</v>
      </c>
      <c r="AK51" s="492"/>
      <c r="AL51" s="492"/>
      <c r="AM51" s="492"/>
      <c r="AN51" s="493"/>
      <c r="AO51" s="493"/>
      <c r="AP51" s="493"/>
      <c r="AQ51" s="494" t="s">
        <v>180</v>
      </c>
      <c r="AR51" s="495"/>
      <c r="AS51" s="167"/>
    </row>
    <row r="52" spans="1:45" ht="15.75" x14ac:dyDescent="0.25">
      <c r="A52" s="235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7"/>
      <c r="AG52" s="212" t="s">
        <v>169</v>
      </c>
      <c r="AH52" s="475" t="s">
        <v>182</v>
      </c>
      <c r="AI52" s="475"/>
      <c r="AJ52" s="492" t="s">
        <v>129</v>
      </c>
      <c r="AK52" s="492"/>
      <c r="AL52" s="492"/>
      <c r="AM52" s="492"/>
      <c r="AN52" s="493"/>
      <c r="AO52" s="493"/>
      <c r="AP52" s="493"/>
      <c r="AQ52" s="494" t="s">
        <v>429</v>
      </c>
      <c r="AR52" s="495"/>
      <c r="AS52" s="167"/>
    </row>
    <row r="53" spans="1:45" ht="15.75" x14ac:dyDescent="0.25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7"/>
      <c r="AG53" s="212" t="s">
        <v>170</v>
      </c>
      <c r="AH53" s="475"/>
      <c r="AI53" s="475"/>
      <c r="AJ53" s="492"/>
      <c r="AK53" s="492"/>
      <c r="AL53" s="492"/>
      <c r="AM53" s="492"/>
      <c r="AN53" s="493"/>
      <c r="AO53" s="493"/>
      <c r="AP53" s="493"/>
      <c r="AQ53" s="494"/>
      <c r="AR53" s="495"/>
      <c r="AS53" s="167"/>
    </row>
    <row r="54" spans="1:45" ht="15.75" x14ac:dyDescent="0.25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7"/>
      <c r="AG54" s="212" t="s">
        <v>171</v>
      </c>
      <c r="AH54" s="475"/>
      <c r="AI54" s="475"/>
      <c r="AJ54" s="492"/>
      <c r="AK54" s="492"/>
      <c r="AL54" s="492"/>
      <c r="AM54" s="492"/>
      <c r="AN54" s="493"/>
      <c r="AO54" s="493"/>
      <c r="AP54" s="493"/>
      <c r="AQ54" s="494"/>
      <c r="AR54" s="495"/>
      <c r="AS54" s="167"/>
    </row>
    <row r="55" spans="1:45" ht="15.75" x14ac:dyDescent="0.25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7"/>
      <c r="AG55" s="212" t="s">
        <v>172</v>
      </c>
      <c r="AH55" s="475"/>
      <c r="AI55" s="475"/>
      <c r="AJ55" s="492"/>
      <c r="AK55" s="492"/>
      <c r="AL55" s="492"/>
      <c r="AM55" s="492"/>
      <c r="AN55" s="493"/>
      <c r="AO55" s="493"/>
      <c r="AP55" s="493"/>
      <c r="AQ55" s="494"/>
      <c r="AR55" s="495"/>
      <c r="AS55" s="167"/>
    </row>
    <row r="56" spans="1:45" ht="16.5" thickBot="1" x14ac:dyDescent="0.3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40"/>
      <c r="AG56" s="213" t="s">
        <v>173</v>
      </c>
      <c r="AH56" s="496"/>
      <c r="AI56" s="496"/>
      <c r="AJ56" s="497"/>
      <c r="AK56" s="497"/>
      <c r="AL56" s="497"/>
      <c r="AM56" s="497"/>
      <c r="AN56" s="498"/>
      <c r="AO56" s="498"/>
      <c r="AP56" s="498"/>
      <c r="AQ56" s="499"/>
      <c r="AR56" s="500"/>
      <c r="AS56" s="167"/>
    </row>
    <row r="57" spans="1:45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</row>
  </sheetData>
  <sheetProtection formatRows="0"/>
  <mergeCells count="233">
    <mergeCell ref="AH55:AI55"/>
    <mergeCell ref="AJ55:AM55"/>
    <mergeCell ref="AN55:AP55"/>
    <mergeCell ref="AQ55:AR55"/>
    <mergeCell ref="AH56:AI56"/>
    <mergeCell ref="AJ56:AM56"/>
    <mergeCell ref="AN56:AP56"/>
    <mergeCell ref="AQ56:AR56"/>
    <mergeCell ref="AH53:AI53"/>
    <mergeCell ref="AJ53:AM53"/>
    <mergeCell ref="AN53:AP53"/>
    <mergeCell ref="AQ53:AR53"/>
    <mergeCell ref="AH54:AI54"/>
    <mergeCell ref="AJ54:AM54"/>
    <mergeCell ref="AN54:AP54"/>
    <mergeCell ref="AQ54:AR54"/>
    <mergeCell ref="AH52:AI52"/>
    <mergeCell ref="AJ52:AM52"/>
    <mergeCell ref="AN52:AP52"/>
    <mergeCell ref="AQ52:AR52"/>
    <mergeCell ref="A48:AF48"/>
    <mergeCell ref="AH48:AM48"/>
    <mergeCell ref="AN48:AP48"/>
    <mergeCell ref="AQ48:AR48"/>
    <mergeCell ref="AG49:AR49"/>
    <mergeCell ref="AH50:AI50"/>
    <mergeCell ref="AJ50:AM50"/>
    <mergeCell ref="AN50:AP50"/>
    <mergeCell ref="AQ50:AR50"/>
    <mergeCell ref="AH47:AM47"/>
    <mergeCell ref="AN47:AP47"/>
    <mergeCell ref="AQ47:AR47"/>
    <mergeCell ref="AH45:AM45"/>
    <mergeCell ref="AN45:AP45"/>
    <mergeCell ref="AQ45:AR45"/>
    <mergeCell ref="AH51:AI51"/>
    <mergeCell ref="AJ51:AM51"/>
    <mergeCell ref="AN51:AP51"/>
    <mergeCell ref="AQ51:AR51"/>
    <mergeCell ref="AH43:AM43"/>
    <mergeCell ref="AN43:AP43"/>
    <mergeCell ref="AQ43:AR43"/>
    <mergeCell ref="A45:B45"/>
    <mergeCell ref="C45:D45"/>
    <mergeCell ref="AH44:AM44"/>
    <mergeCell ref="AN44:AP44"/>
    <mergeCell ref="AQ44:AR44"/>
    <mergeCell ref="AH46:AM46"/>
    <mergeCell ref="AN46:AP46"/>
    <mergeCell ref="AQ46:AR46"/>
    <mergeCell ref="E45:F45"/>
    <mergeCell ref="AG41:AR41"/>
    <mergeCell ref="A42:B42"/>
    <mergeCell ref="C42:D42"/>
    <mergeCell ref="E42:F42"/>
    <mergeCell ref="G42:H42"/>
    <mergeCell ref="I42:J42"/>
    <mergeCell ref="K42:L42"/>
    <mergeCell ref="M42:N42"/>
    <mergeCell ref="O42:P42"/>
    <mergeCell ref="S41:T41"/>
    <mergeCell ref="U41:V41"/>
    <mergeCell ref="W41:X41"/>
    <mergeCell ref="Y41:Z41"/>
    <mergeCell ref="AA41:AB41"/>
    <mergeCell ref="AC41:AD41"/>
    <mergeCell ref="AH42:AM42"/>
    <mergeCell ref="AN42:AP42"/>
    <mergeCell ref="AQ42:AR42"/>
    <mergeCell ref="Y42:Z42"/>
    <mergeCell ref="W42:X42"/>
    <mergeCell ref="U42:V42"/>
    <mergeCell ref="S42:T42"/>
    <mergeCell ref="Q42:R42"/>
    <mergeCell ref="AE39:AF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39:T39"/>
    <mergeCell ref="U39:V39"/>
    <mergeCell ref="W39:X39"/>
    <mergeCell ref="Y39:Z39"/>
    <mergeCell ref="AA39:AB39"/>
    <mergeCell ref="AC39:AD39"/>
    <mergeCell ref="AE41:AF41"/>
    <mergeCell ref="A39:B39"/>
    <mergeCell ref="C39:D39"/>
    <mergeCell ref="E39:F39"/>
    <mergeCell ref="G39:H39"/>
    <mergeCell ref="I39:J39"/>
    <mergeCell ref="K39:L39"/>
    <mergeCell ref="M39:N39"/>
    <mergeCell ref="AC37:AD37"/>
    <mergeCell ref="AE37:AF37"/>
    <mergeCell ref="C38:D38"/>
    <mergeCell ref="E38:F38"/>
    <mergeCell ref="G38:H38"/>
    <mergeCell ref="I38:J38"/>
    <mergeCell ref="K38:L38"/>
    <mergeCell ref="M38:N38"/>
    <mergeCell ref="O38:P38"/>
    <mergeCell ref="Q38:R38"/>
    <mergeCell ref="Q37:R37"/>
    <mergeCell ref="S37:T37"/>
    <mergeCell ref="U37:V37"/>
    <mergeCell ref="W37:X37"/>
    <mergeCell ref="Y37:Z37"/>
    <mergeCell ref="AA37:AB37"/>
    <mergeCell ref="AE38:AF38"/>
    <mergeCell ref="S38:T38"/>
    <mergeCell ref="U38:V38"/>
    <mergeCell ref="W38:X38"/>
    <mergeCell ref="Y38:Z38"/>
    <mergeCell ref="AA38:AB38"/>
    <mergeCell ref="A37:B37"/>
    <mergeCell ref="C37:D37"/>
    <mergeCell ref="E37:F37"/>
    <mergeCell ref="G37:H37"/>
    <mergeCell ref="I37:J37"/>
    <mergeCell ref="K37:L37"/>
    <mergeCell ref="M37:N37"/>
    <mergeCell ref="O37:P37"/>
    <mergeCell ref="O39:P39"/>
    <mergeCell ref="C35:D35"/>
    <mergeCell ref="Q36:R36"/>
    <mergeCell ref="AA35:AB35"/>
    <mergeCell ref="AC35:AD35"/>
    <mergeCell ref="AE35:AF35"/>
    <mergeCell ref="C36:D36"/>
    <mergeCell ref="E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AC36:AD36"/>
    <mergeCell ref="AE36:AF36"/>
    <mergeCell ref="S36:T36"/>
    <mergeCell ref="U36:V36"/>
    <mergeCell ref="W36:X36"/>
    <mergeCell ref="Y36:Z36"/>
    <mergeCell ref="AH2:AO2"/>
    <mergeCell ref="A3:B3"/>
    <mergeCell ref="D3:K3"/>
    <mergeCell ref="AJ3:AR3"/>
    <mergeCell ref="AG4:AO4"/>
    <mergeCell ref="AP4:AR4"/>
    <mergeCell ref="AP5:AP6"/>
    <mergeCell ref="AQ5:AR5"/>
    <mergeCell ref="A7:AS7"/>
    <mergeCell ref="AI5:AI6"/>
    <mergeCell ref="AJ5:AJ6"/>
    <mergeCell ref="AK5:AK6"/>
    <mergeCell ref="AL5:AM5"/>
    <mergeCell ref="AN5:AN6"/>
    <mergeCell ref="AO5:AO6"/>
    <mergeCell ref="W5:X5"/>
    <mergeCell ref="Y5:Z5"/>
    <mergeCell ref="AA5:AB5"/>
    <mergeCell ref="AC5:AD5"/>
    <mergeCell ref="AE5:AF5"/>
    <mergeCell ref="AG5:AH5"/>
    <mergeCell ref="K5:L5"/>
    <mergeCell ref="M5:N5"/>
    <mergeCell ref="O5:P5"/>
    <mergeCell ref="C34:D34"/>
    <mergeCell ref="E34:F34"/>
    <mergeCell ref="G34:H34"/>
    <mergeCell ref="I34:J34"/>
    <mergeCell ref="K34:L34"/>
    <mergeCell ref="Y34:Z34"/>
    <mergeCell ref="AA34:AB34"/>
    <mergeCell ref="AC34:AD34"/>
    <mergeCell ref="AE34:AF34"/>
    <mergeCell ref="Q34:R34"/>
    <mergeCell ref="O34:P34"/>
    <mergeCell ref="S34:T34"/>
    <mergeCell ref="U34:V34"/>
    <mergeCell ref="W34:X34"/>
    <mergeCell ref="M34:N34"/>
    <mergeCell ref="C5:D5"/>
    <mergeCell ref="E5:F5"/>
    <mergeCell ref="G5:H5"/>
    <mergeCell ref="I5:J5"/>
    <mergeCell ref="A19:AS19"/>
    <mergeCell ref="A20:AS20"/>
    <mergeCell ref="A23:A27"/>
    <mergeCell ref="A28:A31"/>
    <mergeCell ref="A33:AS33"/>
    <mergeCell ref="A8:A9"/>
    <mergeCell ref="A10:A11"/>
    <mergeCell ref="A16:A17"/>
    <mergeCell ref="Q5:R5"/>
    <mergeCell ref="S5:T5"/>
    <mergeCell ref="U5:V5"/>
    <mergeCell ref="A5:A6"/>
    <mergeCell ref="B5:B6"/>
    <mergeCell ref="E35:F35"/>
    <mergeCell ref="AE45:AF45"/>
    <mergeCell ref="AC45:AD45"/>
    <mergeCell ref="AA45:AB45"/>
    <mergeCell ref="Y45:Z45"/>
    <mergeCell ref="W45:X45"/>
    <mergeCell ref="U45:V45"/>
    <mergeCell ref="S45:T45"/>
    <mergeCell ref="Q45:R45"/>
    <mergeCell ref="O45:P45"/>
    <mergeCell ref="M45:N45"/>
    <mergeCell ref="K45:L45"/>
    <mergeCell ref="I45:J45"/>
    <mergeCell ref="G45:H45"/>
    <mergeCell ref="AE42:AF42"/>
    <mergeCell ref="AC42:AD42"/>
    <mergeCell ref="AA42:AB42"/>
    <mergeCell ref="M35:N35"/>
    <mergeCell ref="K35:L35"/>
    <mergeCell ref="I35:J35"/>
    <mergeCell ref="G35:H35"/>
    <mergeCell ref="AA36:AB36"/>
    <mergeCell ref="AC38:AD38"/>
    <mergeCell ref="Q39:R39"/>
  </mergeCells>
  <pageMargins left="0.15748031496062992" right="0.15748031496062992" top="0.35433070866141736" bottom="0.31496062992125984" header="0.31496062992125984" footer="0.31496062992125984"/>
  <pageSetup paperSize="9" scale="40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64" zoomScaleNormal="64" workbookViewId="0">
      <pane xSplit="2" ySplit="9" topLeftCell="C17" activePane="bottomRight" state="frozen"/>
      <selection pane="topRight" activeCell="C1" sqref="C1"/>
      <selection pane="bottomLeft" activeCell="A10" sqref="A10"/>
      <selection pane="bottomRight" activeCell="H18" sqref="H1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 x14ac:dyDescent="0.3">
      <c r="A1" s="5"/>
      <c r="B1" s="5"/>
      <c r="C1" s="27"/>
      <c r="D1" s="5"/>
      <c r="E1" s="5"/>
      <c r="F1" s="5"/>
      <c r="G1" s="5"/>
      <c r="H1" s="66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358" t="s">
        <v>191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5"/>
      <c r="C3" s="5"/>
      <c r="D3" s="5"/>
      <c r="E3" s="5"/>
      <c r="F3" s="5"/>
      <c r="G3" s="15" t="s">
        <v>52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53</v>
      </c>
      <c r="H4" s="14">
        <v>33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131</v>
      </c>
      <c r="H5" s="14" t="s">
        <v>133</v>
      </c>
      <c r="I5" s="13"/>
      <c r="J5" s="13"/>
      <c r="K5" s="13"/>
      <c r="L5" s="13"/>
      <c r="M5" s="13"/>
    </row>
    <row r="6" spans="1:18" ht="15.75" thickBot="1" x14ac:dyDescent="0.3">
      <c r="C6" s="346" t="s">
        <v>66</v>
      </c>
      <c r="D6" s="346"/>
      <c r="E6" s="346"/>
      <c r="F6" s="346"/>
      <c r="G6" s="346"/>
      <c r="H6" s="374" t="s">
        <v>202</v>
      </c>
      <c r="I6" s="374"/>
      <c r="J6" s="374"/>
      <c r="K6" s="374"/>
      <c r="L6" s="374"/>
      <c r="M6" s="374"/>
      <c r="N6" s="374"/>
    </row>
    <row r="7" spans="1:18" ht="65.25" customHeight="1" thickBot="1" x14ac:dyDescent="0.3">
      <c r="A7" s="360" t="s">
        <v>0</v>
      </c>
      <c r="B7" s="363" t="s">
        <v>1</v>
      </c>
      <c r="C7" s="366" t="s">
        <v>90</v>
      </c>
      <c r="D7" s="367"/>
      <c r="E7" s="368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379" t="s">
        <v>3</v>
      </c>
      <c r="P7" s="380"/>
      <c r="Q7" s="381"/>
      <c r="R7" s="1"/>
    </row>
    <row r="8" spans="1:18" ht="66.75" customHeight="1" thickBot="1" x14ac:dyDescent="0.3">
      <c r="A8" s="361"/>
      <c r="B8" s="364"/>
      <c r="C8" s="382" t="s">
        <v>105</v>
      </c>
      <c r="D8" s="382" t="s">
        <v>106</v>
      </c>
      <c r="E8" s="369"/>
      <c r="F8" s="384" t="s">
        <v>115</v>
      </c>
      <c r="G8" s="385"/>
      <c r="H8" s="386" t="s">
        <v>43</v>
      </c>
      <c r="I8" s="388" t="s">
        <v>48</v>
      </c>
      <c r="J8" s="390" t="s">
        <v>4</v>
      </c>
      <c r="K8" s="392" t="s">
        <v>5</v>
      </c>
      <c r="L8" s="393"/>
      <c r="M8" s="394" t="s">
        <v>93</v>
      </c>
      <c r="N8" s="396" t="s">
        <v>109</v>
      </c>
      <c r="O8" s="397" t="s">
        <v>6</v>
      </c>
      <c r="P8" s="399" t="s">
        <v>7</v>
      </c>
      <c r="Q8" s="400"/>
      <c r="R8" s="1"/>
    </row>
    <row r="9" spans="1:18" ht="48.75" customHeight="1" thickBot="1" x14ac:dyDescent="0.3">
      <c r="A9" s="362"/>
      <c r="B9" s="365"/>
      <c r="C9" s="383"/>
      <c r="D9" s="383"/>
      <c r="E9" s="370"/>
      <c r="F9" s="103" t="s">
        <v>8</v>
      </c>
      <c r="G9" s="104" t="s">
        <v>9</v>
      </c>
      <c r="H9" s="387"/>
      <c r="I9" s="389"/>
      <c r="J9" s="391"/>
      <c r="K9" s="79" t="s">
        <v>92</v>
      </c>
      <c r="L9" s="105" t="s">
        <v>54</v>
      </c>
      <c r="M9" s="395"/>
      <c r="N9" s="396"/>
      <c r="O9" s="398"/>
      <c r="P9" s="76" t="s">
        <v>110</v>
      </c>
      <c r="Q9" s="76" t="s">
        <v>98</v>
      </c>
      <c r="R9" s="1"/>
    </row>
    <row r="10" spans="1:18" ht="43.5" customHeight="1" thickBot="1" x14ac:dyDescent="0.3">
      <c r="A10" s="356" t="s">
        <v>121</v>
      </c>
      <c r="B10" s="106" t="s">
        <v>10</v>
      </c>
      <c r="C10" s="9">
        <v>4</v>
      </c>
      <c r="D10" s="9">
        <v>1</v>
      </c>
      <c r="E10" s="7">
        <f t="shared" ref="E10:E20" si="0">C10+D10</f>
        <v>5</v>
      </c>
      <c r="F10" s="251">
        <v>5</v>
      </c>
      <c r="G10" s="252">
        <v>165</v>
      </c>
      <c r="H10" s="253" t="s">
        <v>435</v>
      </c>
      <c r="I10" s="254" t="s">
        <v>47</v>
      </c>
      <c r="J10" s="255" t="s">
        <v>203</v>
      </c>
      <c r="K10" s="256" t="s">
        <v>41</v>
      </c>
      <c r="L10" s="107" t="s">
        <v>41</v>
      </c>
      <c r="M10" s="257"/>
      <c r="N10" s="253"/>
      <c r="O10" s="253" t="s">
        <v>204</v>
      </c>
      <c r="P10" s="258" t="s">
        <v>42</v>
      </c>
      <c r="Q10" s="10"/>
      <c r="R10" s="2"/>
    </row>
    <row r="11" spans="1:18" ht="64.5" thickBot="1" x14ac:dyDescent="0.3">
      <c r="A11" s="357"/>
      <c r="B11" s="4" t="s">
        <v>55</v>
      </c>
      <c r="C11" s="9">
        <v>4</v>
      </c>
      <c r="D11" s="9"/>
      <c r="E11" s="7">
        <f t="shared" si="0"/>
        <v>4</v>
      </c>
      <c r="F11" s="259" t="s">
        <v>171</v>
      </c>
      <c r="G11" s="260" t="s">
        <v>205</v>
      </c>
      <c r="H11" s="261" t="s">
        <v>436</v>
      </c>
      <c r="I11" s="262" t="s">
        <v>47</v>
      </c>
      <c r="J11" s="258" t="s">
        <v>203</v>
      </c>
      <c r="K11" s="256" t="s">
        <v>41</v>
      </c>
      <c r="L11" s="256" t="s">
        <v>41</v>
      </c>
      <c r="M11" s="263"/>
      <c r="N11" s="261"/>
      <c r="O11" s="261" t="s">
        <v>206</v>
      </c>
      <c r="P11" s="258" t="s">
        <v>42</v>
      </c>
      <c r="Q11" s="11"/>
      <c r="R11" s="2"/>
    </row>
    <row r="12" spans="1:18" ht="19.5" thickBot="1" x14ac:dyDescent="0.3">
      <c r="A12" s="141" t="s">
        <v>122</v>
      </c>
      <c r="B12" s="4" t="s">
        <v>12</v>
      </c>
      <c r="C12" s="9"/>
      <c r="D12" s="9"/>
      <c r="E12" s="7">
        <f t="shared" si="0"/>
        <v>0</v>
      </c>
      <c r="F12" s="264"/>
      <c r="G12" s="265"/>
      <c r="H12" s="261"/>
      <c r="I12" s="262"/>
      <c r="J12" s="258"/>
      <c r="K12" s="258"/>
      <c r="L12" s="256"/>
      <c r="M12" s="261"/>
      <c r="N12" s="261"/>
      <c r="O12" s="261"/>
      <c r="P12" s="258" t="s">
        <v>42</v>
      </c>
      <c r="Q12" s="11"/>
      <c r="R12" s="2"/>
    </row>
    <row r="13" spans="1:18" ht="23.25" customHeight="1" thickBot="1" x14ac:dyDescent="0.3">
      <c r="A13" s="68" t="s">
        <v>13</v>
      </c>
      <c r="B13" s="4" t="s">
        <v>14</v>
      </c>
      <c r="C13" s="9">
        <v>4</v>
      </c>
      <c r="D13" s="9"/>
      <c r="E13" s="7">
        <f t="shared" si="0"/>
        <v>4</v>
      </c>
      <c r="F13" s="266" t="s">
        <v>171</v>
      </c>
      <c r="G13" s="265" t="s">
        <v>205</v>
      </c>
      <c r="H13" s="261" t="s">
        <v>437</v>
      </c>
      <c r="I13" s="254" t="s">
        <v>47</v>
      </c>
      <c r="J13" s="258" t="s">
        <v>203</v>
      </c>
      <c r="K13" s="256" t="s">
        <v>41</v>
      </c>
      <c r="L13" s="256" t="s">
        <v>41</v>
      </c>
      <c r="M13" s="261"/>
      <c r="N13" s="261"/>
      <c r="O13" s="261" t="s">
        <v>207</v>
      </c>
      <c r="P13" s="258" t="s">
        <v>42</v>
      </c>
      <c r="Q13" s="11"/>
      <c r="R13" s="2"/>
    </row>
    <row r="14" spans="1:18" ht="39" customHeight="1" thickBot="1" x14ac:dyDescent="0.3">
      <c r="A14" s="3" t="s">
        <v>56</v>
      </c>
      <c r="B14" s="4" t="s">
        <v>57</v>
      </c>
      <c r="C14" s="9">
        <v>2</v>
      </c>
      <c r="D14" s="9"/>
      <c r="E14" s="7">
        <f t="shared" si="0"/>
        <v>2</v>
      </c>
      <c r="F14" s="264" t="s">
        <v>169</v>
      </c>
      <c r="G14" s="265" t="s">
        <v>208</v>
      </c>
      <c r="H14" s="261" t="s">
        <v>438</v>
      </c>
      <c r="I14" s="254" t="s">
        <v>47</v>
      </c>
      <c r="J14" s="258" t="s">
        <v>203</v>
      </c>
      <c r="K14" s="256" t="s">
        <v>41</v>
      </c>
      <c r="L14" s="256" t="s">
        <v>41</v>
      </c>
      <c r="M14" s="261"/>
      <c r="N14" s="261"/>
      <c r="O14" s="261" t="s">
        <v>209</v>
      </c>
      <c r="P14" s="11" t="s">
        <v>42</v>
      </c>
      <c r="Q14" s="11"/>
      <c r="R14" s="2"/>
    </row>
    <row r="15" spans="1:18" ht="90" thickBot="1" x14ac:dyDescent="0.3">
      <c r="A15" s="355" t="s">
        <v>25</v>
      </c>
      <c r="B15" s="4" t="s">
        <v>26</v>
      </c>
      <c r="C15" s="9">
        <v>1</v>
      </c>
      <c r="D15" s="9"/>
      <c r="E15" s="7">
        <f t="shared" si="0"/>
        <v>1</v>
      </c>
      <c r="F15" s="264" t="s">
        <v>168</v>
      </c>
      <c r="G15" s="265" t="s">
        <v>210</v>
      </c>
      <c r="H15" s="261" t="s">
        <v>439</v>
      </c>
      <c r="I15" s="254" t="s">
        <v>47</v>
      </c>
      <c r="J15" s="258" t="s">
        <v>203</v>
      </c>
      <c r="K15" s="256" t="s">
        <v>41</v>
      </c>
      <c r="L15" s="256" t="s">
        <v>41</v>
      </c>
      <c r="M15" s="261"/>
      <c r="N15" s="261"/>
      <c r="O15" s="261" t="s">
        <v>211</v>
      </c>
      <c r="P15" s="11" t="s">
        <v>42</v>
      </c>
      <c r="Q15" s="11"/>
      <c r="R15" s="2"/>
    </row>
    <row r="16" spans="1:18" ht="102.75" thickBot="1" x14ac:dyDescent="0.3">
      <c r="A16" s="355"/>
      <c r="B16" s="4" t="s">
        <v>31</v>
      </c>
      <c r="C16" s="9">
        <v>1</v>
      </c>
      <c r="D16" s="9"/>
      <c r="E16" s="7">
        <f t="shared" si="0"/>
        <v>1</v>
      </c>
      <c r="F16" s="264" t="s">
        <v>168</v>
      </c>
      <c r="G16" s="265" t="s">
        <v>210</v>
      </c>
      <c r="H16" s="261" t="s">
        <v>440</v>
      </c>
      <c r="I16" s="254" t="s">
        <v>47</v>
      </c>
      <c r="J16" s="258" t="s">
        <v>203</v>
      </c>
      <c r="K16" s="256" t="s">
        <v>41</v>
      </c>
      <c r="L16" s="256" t="s">
        <v>41</v>
      </c>
      <c r="M16" s="261"/>
      <c r="N16" s="261"/>
      <c r="O16" s="261" t="s">
        <v>212</v>
      </c>
      <c r="P16" s="11" t="s">
        <v>42</v>
      </c>
      <c r="Q16" s="11"/>
      <c r="R16" s="2"/>
    </row>
    <row r="17" spans="1:18" ht="77.25" thickBot="1" x14ac:dyDescent="0.3">
      <c r="A17" s="3" t="s">
        <v>28</v>
      </c>
      <c r="B17" s="4" t="s">
        <v>28</v>
      </c>
      <c r="C17" s="9">
        <v>1</v>
      </c>
      <c r="D17" s="9"/>
      <c r="E17" s="7">
        <f t="shared" si="0"/>
        <v>1</v>
      </c>
      <c r="F17" s="264" t="s">
        <v>168</v>
      </c>
      <c r="G17" s="265" t="s">
        <v>210</v>
      </c>
      <c r="H17" s="261" t="s">
        <v>441</v>
      </c>
      <c r="I17" s="254" t="s">
        <v>47</v>
      </c>
      <c r="J17" s="258" t="s">
        <v>203</v>
      </c>
      <c r="K17" s="256" t="s">
        <v>41</v>
      </c>
      <c r="L17" s="256" t="s">
        <v>41</v>
      </c>
      <c r="M17" s="261"/>
      <c r="N17" s="261"/>
      <c r="O17" s="261" t="s">
        <v>213</v>
      </c>
      <c r="P17" s="11" t="s">
        <v>42</v>
      </c>
      <c r="Q17" s="11"/>
      <c r="R17" s="2"/>
    </row>
    <row r="18" spans="1:18" ht="77.25" thickBot="1" x14ac:dyDescent="0.3">
      <c r="A18" s="3" t="s">
        <v>58</v>
      </c>
      <c r="B18" s="4" t="s">
        <v>58</v>
      </c>
      <c r="C18" s="9">
        <v>3</v>
      </c>
      <c r="D18" s="9"/>
      <c r="E18" s="7">
        <f t="shared" si="0"/>
        <v>3</v>
      </c>
      <c r="F18" s="264" t="s">
        <v>170</v>
      </c>
      <c r="G18" s="265" t="s">
        <v>215</v>
      </c>
      <c r="H18" s="261" t="s">
        <v>442</v>
      </c>
      <c r="I18" s="254" t="s">
        <v>47</v>
      </c>
      <c r="J18" s="258" t="s">
        <v>203</v>
      </c>
      <c r="K18" s="256" t="s">
        <v>41</v>
      </c>
      <c r="L18" s="256" t="s">
        <v>41</v>
      </c>
      <c r="M18" s="261"/>
      <c r="N18" s="261"/>
      <c r="O18" s="261" t="s">
        <v>214</v>
      </c>
      <c r="P18" s="11" t="s">
        <v>42</v>
      </c>
      <c r="Q18" s="11"/>
      <c r="R18" s="2"/>
    </row>
    <row r="19" spans="1:18" ht="19.5" thickBot="1" x14ac:dyDescent="0.3">
      <c r="A19" s="31"/>
      <c r="B19" s="12"/>
      <c r="C19" s="9"/>
      <c r="D19" s="9"/>
      <c r="E19" s="7">
        <f t="shared" si="0"/>
        <v>0</v>
      </c>
      <c r="F19" s="83"/>
      <c r="G19" s="84"/>
      <c r="H19" s="23"/>
      <c r="I19" s="24"/>
      <c r="J19" s="11"/>
      <c r="K19" s="11"/>
      <c r="L19" s="11"/>
      <c r="M19" s="23"/>
      <c r="N19" s="23"/>
      <c r="O19" s="23"/>
      <c r="P19" s="11"/>
      <c r="Q19" s="11"/>
      <c r="R19" s="2"/>
    </row>
    <row r="20" spans="1:18" ht="39.75" customHeight="1" thickBot="1" x14ac:dyDescent="0.35">
      <c r="A20" s="353" t="s">
        <v>33</v>
      </c>
      <c r="B20" s="354"/>
      <c r="C20" s="131">
        <f>SUM(C10:C19)</f>
        <v>20</v>
      </c>
      <c r="D20" s="131">
        <f>SUM(D10:D19)</f>
        <v>1</v>
      </c>
      <c r="E20" s="132">
        <f t="shared" si="0"/>
        <v>21</v>
      </c>
      <c r="F20" s="33" t="s">
        <v>59</v>
      </c>
      <c r="G20" s="34" t="s">
        <v>60</v>
      </c>
    </row>
    <row r="21" spans="1:18" ht="21.75" thickBot="1" x14ac:dyDescent="0.4">
      <c r="A21" s="29" t="s">
        <v>44</v>
      </c>
      <c r="B21" s="29"/>
      <c r="C21" s="30">
        <v>20</v>
      </c>
      <c r="D21" s="30">
        <v>1</v>
      </c>
      <c r="E21" s="30">
        <v>21</v>
      </c>
      <c r="F21" s="28">
        <v>5</v>
      </c>
      <c r="G21" s="28">
        <v>26</v>
      </c>
    </row>
    <row r="23" spans="1:18" ht="15.75" thickBot="1" x14ac:dyDescent="0.3"/>
    <row r="24" spans="1:18" ht="48.75" customHeight="1" thickBot="1" x14ac:dyDescent="0.3">
      <c r="A24" s="37" t="s">
        <v>61</v>
      </c>
      <c r="B24" s="38" t="s">
        <v>62</v>
      </c>
      <c r="C24" s="39" t="s">
        <v>64</v>
      </c>
      <c r="D24" s="347" t="s">
        <v>65</v>
      </c>
      <c r="E24" s="348"/>
      <c r="F24" s="348"/>
      <c r="G24" s="349"/>
      <c r="H24" s="375" t="s">
        <v>73</v>
      </c>
      <c r="I24" s="376"/>
      <c r="J24" s="376"/>
      <c r="K24" s="376"/>
    </row>
    <row r="25" spans="1:18" s="42" customFormat="1" ht="32.25" thickBot="1" x14ac:dyDescent="0.3">
      <c r="A25" s="267" t="s">
        <v>216</v>
      </c>
      <c r="B25" s="268" t="s">
        <v>63</v>
      </c>
      <c r="C25" s="269">
        <v>2</v>
      </c>
      <c r="D25" s="350" t="s">
        <v>217</v>
      </c>
      <c r="E25" s="351"/>
      <c r="F25" s="351"/>
      <c r="G25" s="352"/>
      <c r="H25" s="377">
        <v>0</v>
      </c>
      <c r="I25" s="378"/>
      <c r="J25" s="378"/>
      <c r="K25" s="378"/>
    </row>
    <row r="26" spans="1:18" s="42" customFormat="1" ht="32.25" thickBot="1" x14ac:dyDescent="0.3">
      <c r="A26" s="267" t="s">
        <v>216</v>
      </c>
      <c r="B26" s="268" t="s">
        <v>218</v>
      </c>
      <c r="C26" s="269">
        <v>1</v>
      </c>
      <c r="D26" s="350" t="s">
        <v>219</v>
      </c>
      <c r="E26" s="351"/>
      <c r="F26" s="351"/>
      <c r="G26" s="352"/>
      <c r="H26" s="377">
        <v>0</v>
      </c>
      <c r="I26" s="378"/>
      <c r="J26" s="378"/>
      <c r="K26" s="378"/>
    </row>
    <row r="27" spans="1:18" s="42" customFormat="1" ht="32.25" thickBot="1" x14ac:dyDescent="0.3">
      <c r="A27" s="267" t="s">
        <v>220</v>
      </c>
      <c r="B27" s="268" t="s">
        <v>221</v>
      </c>
      <c r="C27" s="269">
        <v>1</v>
      </c>
      <c r="D27" s="350" t="s">
        <v>219</v>
      </c>
      <c r="E27" s="351"/>
      <c r="F27" s="351"/>
      <c r="G27" s="352"/>
      <c r="H27" s="377">
        <v>80</v>
      </c>
      <c r="I27" s="378"/>
      <c r="J27" s="378"/>
      <c r="K27" s="378"/>
    </row>
    <row r="28" spans="1:18" s="42" customFormat="1" ht="16.5" thickBot="1" x14ac:dyDescent="0.3">
      <c r="A28" s="270" t="s">
        <v>222</v>
      </c>
      <c r="B28" s="268" t="s">
        <v>223</v>
      </c>
      <c r="C28" s="269">
        <v>1</v>
      </c>
      <c r="D28" s="350" t="s">
        <v>219</v>
      </c>
      <c r="E28" s="351"/>
      <c r="F28" s="351"/>
      <c r="G28" s="352"/>
      <c r="H28" s="377">
        <v>80</v>
      </c>
      <c r="I28" s="378"/>
      <c r="J28" s="378"/>
      <c r="K28" s="378"/>
    </row>
    <row r="29" spans="1:18" s="42" customFormat="1" ht="16.5" thickBot="1" x14ac:dyDescent="0.3">
      <c r="A29" s="40"/>
      <c r="B29" s="63"/>
      <c r="C29" s="41"/>
      <c r="D29" s="343"/>
      <c r="E29" s="344"/>
      <c r="F29" s="344"/>
      <c r="G29" s="345"/>
      <c r="H29" s="377"/>
      <c r="I29" s="378"/>
      <c r="J29" s="378"/>
      <c r="K29" s="378"/>
    </row>
    <row r="30" spans="1:18" s="42" customFormat="1" ht="16.5" thickBot="1" x14ac:dyDescent="0.3">
      <c r="A30" s="40"/>
      <c r="B30" s="63"/>
      <c r="C30" s="41"/>
      <c r="D30" s="343"/>
      <c r="E30" s="344"/>
      <c r="F30" s="344"/>
      <c r="G30" s="345"/>
      <c r="H30" s="377"/>
      <c r="I30" s="378"/>
      <c r="J30" s="378"/>
      <c r="K30" s="378"/>
    </row>
    <row r="31" spans="1:18" s="42" customFormat="1" ht="16.5" thickBot="1" x14ac:dyDescent="0.3">
      <c r="A31" s="40"/>
      <c r="B31" s="63"/>
      <c r="C31" s="41"/>
      <c r="D31" s="343"/>
      <c r="E31" s="344"/>
      <c r="F31" s="344"/>
      <c r="G31" s="345"/>
      <c r="H31" s="377"/>
      <c r="I31" s="378"/>
      <c r="J31" s="378"/>
      <c r="K31" s="378"/>
    </row>
    <row r="32" spans="1:18" s="42" customFormat="1" ht="16.5" thickBot="1" x14ac:dyDescent="0.3">
      <c r="A32" s="40"/>
      <c r="B32" s="63"/>
      <c r="C32" s="41"/>
      <c r="D32" s="343"/>
      <c r="E32" s="344"/>
      <c r="F32" s="344"/>
      <c r="G32" s="345"/>
      <c r="H32" s="377"/>
      <c r="I32" s="378"/>
      <c r="J32" s="378"/>
      <c r="K32" s="378"/>
    </row>
    <row r="33" spans="1:11" s="42" customFormat="1" ht="16.5" thickBot="1" x14ac:dyDescent="0.3">
      <c r="A33" s="40"/>
      <c r="B33" s="63"/>
      <c r="C33" s="41"/>
      <c r="D33" s="343"/>
      <c r="E33" s="344"/>
      <c r="F33" s="344"/>
      <c r="G33" s="345"/>
      <c r="H33" s="377"/>
      <c r="I33" s="378"/>
      <c r="J33" s="378"/>
      <c r="K33" s="378"/>
    </row>
    <row r="34" spans="1:11" s="42" customFormat="1" ht="16.5" thickBot="1" x14ac:dyDescent="0.3">
      <c r="A34" s="40"/>
      <c r="B34" s="63"/>
      <c r="C34" s="41"/>
      <c r="D34" s="343"/>
      <c r="E34" s="344"/>
      <c r="F34" s="344"/>
      <c r="G34" s="345"/>
      <c r="H34" s="377"/>
      <c r="I34" s="378"/>
      <c r="J34" s="378"/>
      <c r="K34" s="378"/>
    </row>
    <row r="35" spans="1:11" s="42" customFormat="1" ht="16.5" thickBot="1" x14ac:dyDescent="0.3">
      <c r="A35" s="40"/>
      <c r="B35" s="63"/>
      <c r="C35" s="41"/>
      <c r="D35" s="343"/>
      <c r="E35" s="344"/>
      <c r="F35" s="344"/>
      <c r="G35" s="345"/>
      <c r="H35" s="377"/>
      <c r="I35" s="378"/>
      <c r="J35" s="378"/>
      <c r="K35" s="378"/>
    </row>
    <row r="36" spans="1:11" s="42" customFormat="1" ht="16.5" thickBot="1" x14ac:dyDescent="0.3">
      <c r="A36" s="40"/>
      <c r="B36" s="63"/>
      <c r="C36" s="41"/>
      <c r="D36" s="343"/>
      <c r="E36" s="344"/>
      <c r="F36" s="344"/>
      <c r="G36" s="345"/>
      <c r="H36" s="377"/>
      <c r="I36" s="378"/>
      <c r="J36" s="378"/>
      <c r="K36" s="378"/>
    </row>
    <row r="37" spans="1:11" s="42" customFormat="1" ht="16.5" thickBot="1" x14ac:dyDescent="0.3">
      <c r="A37" s="40"/>
      <c r="B37" s="63"/>
      <c r="C37" s="41"/>
      <c r="D37" s="343"/>
      <c r="E37" s="344"/>
      <c r="F37" s="344"/>
      <c r="G37" s="345"/>
      <c r="H37" s="377"/>
      <c r="I37" s="378"/>
      <c r="J37" s="378"/>
      <c r="K37" s="378"/>
    </row>
    <row r="38" spans="1:11" s="42" customFormat="1" ht="16.5" thickBot="1" x14ac:dyDescent="0.3">
      <c r="A38" s="40"/>
      <c r="B38" s="63"/>
      <c r="C38" s="41"/>
      <c r="D38" s="343"/>
      <c r="E38" s="344"/>
      <c r="F38" s="344"/>
      <c r="G38" s="345"/>
      <c r="H38" s="377"/>
      <c r="I38" s="378"/>
      <c r="J38" s="378"/>
      <c r="K38" s="378"/>
    </row>
    <row r="39" spans="1:11" s="42" customFormat="1" ht="16.5" thickBot="1" x14ac:dyDescent="0.3">
      <c r="A39" s="40"/>
      <c r="B39" s="63"/>
      <c r="C39" s="41"/>
      <c r="D39" s="343"/>
      <c r="E39" s="344"/>
      <c r="F39" s="344"/>
      <c r="G39" s="345"/>
      <c r="H39" s="377"/>
      <c r="I39" s="378"/>
      <c r="J39" s="378"/>
      <c r="K39" s="378"/>
    </row>
    <row r="40" spans="1:11" s="42" customFormat="1" ht="16.5" thickBot="1" x14ac:dyDescent="0.3">
      <c r="A40" s="40"/>
      <c r="B40" s="63"/>
      <c r="C40" s="41"/>
      <c r="D40" s="343"/>
      <c r="E40" s="344"/>
      <c r="F40" s="344"/>
      <c r="G40" s="345"/>
      <c r="H40" s="377"/>
      <c r="I40" s="378"/>
      <c r="J40" s="378"/>
      <c r="K40" s="378"/>
    </row>
    <row r="41" spans="1:11" s="42" customFormat="1" ht="16.5" thickBot="1" x14ac:dyDescent="0.3">
      <c r="A41" s="40"/>
      <c r="B41" s="63"/>
      <c r="C41" s="41"/>
      <c r="D41" s="343"/>
      <c r="E41" s="344"/>
      <c r="F41" s="344"/>
      <c r="G41" s="345"/>
      <c r="H41" s="377"/>
      <c r="I41" s="378"/>
      <c r="J41" s="378"/>
      <c r="K41" s="378"/>
    </row>
    <row r="42" spans="1:11" ht="19.5" thickBot="1" x14ac:dyDescent="0.35">
      <c r="B42" s="35" t="s">
        <v>33</v>
      </c>
      <c r="C42" s="36">
        <f>SUM(C25:C41)</f>
        <v>5</v>
      </c>
    </row>
  </sheetData>
  <sheetProtection formatCells="0" formatRows="0"/>
  <mergeCells count="59"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39:K39"/>
    <mergeCell ref="H40:K40"/>
    <mergeCell ref="H41:K41"/>
    <mergeCell ref="H34:K34"/>
    <mergeCell ref="H35:K35"/>
    <mergeCell ref="H36:K36"/>
    <mergeCell ref="H37:K37"/>
    <mergeCell ref="H38:K38"/>
    <mergeCell ref="H29:K29"/>
    <mergeCell ref="H30:K30"/>
    <mergeCell ref="H31:K31"/>
    <mergeCell ref="H32:K32"/>
    <mergeCell ref="H33:K33"/>
    <mergeCell ref="H24:K24"/>
    <mergeCell ref="H25:K25"/>
    <mergeCell ref="H26:K26"/>
    <mergeCell ref="H27:K27"/>
    <mergeCell ref="H28:K28"/>
    <mergeCell ref="A10:A11"/>
    <mergeCell ref="G2:N2"/>
    <mergeCell ref="A7:A9"/>
    <mergeCell ref="B7:B9"/>
    <mergeCell ref="C7:D7"/>
    <mergeCell ref="E7:E9"/>
    <mergeCell ref="F7:N7"/>
    <mergeCell ref="H6:N6"/>
    <mergeCell ref="D29:G29"/>
    <mergeCell ref="D30:G30"/>
    <mergeCell ref="D31:G31"/>
    <mergeCell ref="A20:B20"/>
    <mergeCell ref="A15:A16"/>
    <mergeCell ref="D38:G38"/>
    <mergeCell ref="D39:G39"/>
    <mergeCell ref="D40:G40"/>
    <mergeCell ref="D41:G41"/>
    <mergeCell ref="C6:G6"/>
    <mergeCell ref="D32:G32"/>
    <mergeCell ref="D33:G33"/>
    <mergeCell ref="D34:G34"/>
    <mergeCell ref="D35:G35"/>
    <mergeCell ref="D36:G36"/>
    <mergeCell ref="D37:G37"/>
    <mergeCell ref="D24:G24"/>
    <mergeCell ref="D25:G25"/>
    <mergeCell ref="D26:G26"/>
    <mergeCell ref="D27:G27"/>
    <mergeCell ref="D28:G28"/>
  </mergeCells>
  <pageMargins left="0.31496062992125984" right="0.23622047244094491" top="0.35433070866141736" bottom="0.23622047244094491" header="0.31496062992125984" footer="0.15748031496062992"/>
  <pageSetup paperSize="9" scale="52" fitToHeight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68" zoomScaleNormal="6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1" sqref="H21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358" t="s">
        <v>192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5"/>
      <c r="C3" s="5"/>
      <c r="D3" s="5"/>
      <c r="E3" s="5"/>
      <c r="F3" s="5"/>
      <c r="G3" s="15" t="s">
        <v>52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53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131</v>
      </c>
      <c r="H5" s="14" t="s">
        <v>133</v>
      </c>
      <c r="I5" s="13"/>
      <c r="J5" s="13"/>
      <c r="K5" s="13"/>
      <c r="L5" s="13"/>
      <c r="M5" s="13"/>
    </row>
    <row r="6" spans="1:18" ht="15.75" thickBot="1" x14ac:dyDescent="0.3">
      <c r="C6" s="346" t="s">
        <v>66</v>
      </c>
      <c r="D6" s="346"/>
      <c r="E6" s="346"/>
      <c r="F6" s="346"/>
      <c r="G6" s="346"/>
      <c r="H6" s="374" t="s">
        <v>202</v>
      </c>
      <c r="I6" s="374"/>
      <c r="J6" s="374"/>
      <c r="K6" s="374"/>
      <c r="L6" s="374"/>
      <c r="M6" s="374"/>
      <c r="N6" s="374"/>
    </row>
    <row r="7" spans="1:18" ht="65.25" customHeight="1" thickBot="1" x14ac:dyDescent="0.3">
      <c r="A7" s="360" t="s">
        <v>0</v>
      </c>
      <c r="B7" s="363" t="s">
        <v>1</v>
      </c>
      <c r="C7" s="426" t="s">
        <v>90</v>
      </c>
      <c r="D7" s="426"/>
      <c r="E7" s="368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3.75" customHeight="1" thickBot="1" x14ac:dyDescent="0.3">
      <c r="A8" s="361"/>
      <c r="B8" s="364"/>
      <c r="C8" s="382" t="s">
        <v>105</v>
      </c>
      <c r="D8" s="382" t="s">
        <v>106</v>
      </c>
      <c r="E8" s="369"/>
      <c r="F8" s="384" t="s">
        <v>115</v>
      </c>
      <c r="G8" s="385"/>
      <c r="H8" s="386" t="s">
        <v>43</v>
      </c>
      <c r="I8" s="388" t="s">
        <v>48</v>
      </c>
      <c r="J8" s="390" t="s">
        <v>4</v>
      </c>
      <c r="K8" s="419" t="s">
        <v>5</v>
      </c>
      <c r="L8" s="420"/>
      <c r="M8" s="421" t="s">
        <v>93</v>
      </c>
      <c r="N8" s="396" t="s">
        <v>109</v>
      </c>
      <c r="O8" s="422" t="s">
        <v>6</v>
      </c>
      <c r="P8" s="424" t="s">
        <v>7</v>
      </c>
      <c r="Q8" s="425"/>
      <c r="R8" s="1"/>
    </row>
    <row r="9" spans="1:18" ht="48.75" customHeight="1" thickBot="1" x14ac:dyDescent="0.3">
      <c r="A9" s="362"/>
      <c r="B9" s="365"/>
      <c r="C9" s="383"/>
      <c r="D9" s="383"/>
      <c r="E9" s="369"/>
      <c r="F9" s="78" t="s">
        <v>8</v>
      </c>
      <c r="G9" s="77" t="s">
        <v>9</v>
      </c>
      <c r="H9" s="387"/>
      <c r="I9" s="389"/>
      <c r="J9" s="418"/>
      <c r="K9" s="102" t="s">
        <v>92</v>
      </c>
      <c r="L9" s="95" t="s">
        <v>54</v>
      </c>
      <c r="M9" s="421"/>
      <c r="N9" s="396"/>
      <c r="O9" s="423"/>
      <c r="P9" s="76" t="s">
        <v>110</v>
      </c>
      <c r="Q9" s="76" t="s">
        <v>98</v>
      </c>
      <c r="R9" s="1"/>
    </row>
    <row r="10" spans="1:18" ht="64.5" thickBot="1" x14ac:dyDescent="0.3">
      <c r="A10" s="356" t="s">
        <v>121</v>
      </c>
      <c r="B10" s="72" t="s">
        <v>10</v>
      </c>
      <c r="C10" s="73">
        <v>3.5</v>
      </c>
      <c r="D10" s="73">
        <v>1</v>
      </c>
      <c r="E10" s="74">
        <f t="shared" ref="E10:E24" si="0">C10+D10</f>
        <v>4.5</v>
      </c>
      <c r="F10" s="251">
        <v>4</v>
      </c>
      <c r="G10" s="252">
        <v>132</v>
      </c>
      <c r="H10" s="253" t="s">
        <v>435</v>
      </c>
      <c r="I10" s="271" t="s">
        <v>47</v>
      </c>
      <c r="J10" s="255" t="s">
        <v>203</v>
      </c>
      <c r="K10" s="272" t="s">
        <v>41</v>
      </c>
      <c r="L10" s="272" t="s">
        <v>41</v>
      </c>
      <c r="M10" s="257"/>
      <c r="N10" s="253"/>
      <c r="O10" s="253" t="s">
        <v>224</v>
      </c>
      <c r="P10" s="272" t="s">
        <v>42</v>
      </c>
      <c r="Q10" s="10"/>
      <c r="R10" s="2"/>
    </row>
    <row r="11" spans="1:18" ht="64.5" thickBot="1" x14ac:dyDescent="0.3">
      <c r="A11" s="357"/>
      <c r="B11" s="4" t="s">
        <v>55</v>
      </c>
      <c r="C11" s="9">
        <v>3.5</v>
      </c>
      <c r="D11" s="9"/>
      <c r="E11" s="7">
        <f t="shared" si="0"/>
        <v>3.5</v>
      </c>
      <c r="F11" s="259" t="s">
        <v>171</v>
      </c>
      <c r="G11" s="260" t="s">
        <v>205</v>
      </c>
      <c r="H11" s="261" t="s">
        <v>436</v>
      </c>
      <c r="I11" s="262" t="s">
        <v>47</v>
      </c>
      <c r="J11" s="258" t="s">
        <v>203</v>
      </c>
      <c r="K11" s="258" t="s">
        <v>41</v>
      </c>
      <c r="L11" s="272" t="s">
        <v>41</v>
      </c>
      <c r="M11" s="263"/>
      <c r="N11" s="261"/>
      <c r="O11" s="261" t="s">
        <v>225</v>
      </c>
      <c r="P11" s="258" t="s">
        <v>42</v>
      </c>
      <c r="Q11" s="11"/>
      <c r="R11" s="2"/>
    </row>
    <row r="12" spans="1:18" ht="19.5" thickBot="1" x14ac:dyDescent="0.3">
      <c r="A12" s="401" t="s">
        <v>137</v>
      </c>
      <c r="B12" s="173" t="s">
        <v>183</v>
      </c>
      <c r="C12" s="9">
        <v>0.5</v>
      </c>
      <c r="D12" s="9"/>
      <c r="E12" s="7">
        <f t="shared" si="0"/>
        <v>0.5</v>
      </c>
      <c r="F12" s="83"/>
      <c r="G12" s="84" t="s">
        <v>226</v>
      </c>
      <c r="H12" s="23"/>
      <c r="I12" s="24"/>
      <c r="J12" s="11"/>
      <c r="K12" s="11"/>
      <c r="L12" s="11"/>
      <c r="M12" s="32"/>
      <c r="N12" s="23"/>
      <c r="O12" s="23"/>
      <c r="P12" s="11"/>
      <c r="Q12" s="11"/>
      <c r="R12" s="2"/>
    </row>
    <row r="13" spans="1:18" ht="38.25" thickBot="1" x14ac:dyDescent="0.3">
      <c r="A13" s="402"/>
      <c r="B13" s="173" t="s">
        <v>184</v>
      </c>
      <c r="C13" s="9">
        <v>0.5</v>
      </c>
      <c r="D13" s="9"/>
      <c r="E13" s="7">
        <f t="shared" si="0"/>
        <v>0.5</v>
      </c>
      <c r="F13" s="83"/>
      <c r="G13" s="84" t="s">
        <v>226</v>
      </c>
      <c r="H13" s="23"/>
      <c r="I13" s="24"/>
      <c r="J13" s="11"/>
      <c r="K13" s="11"/>
      <c r="L13" s="11"/>
      <c r="M13" s="32"/>
      <c r="N13" s="23"/>
      <c r="O13" s="23"/>
      <c r="P13" s="11"/>
      <c r="Q13" s="11"/>
      <c r="R13" s="2"/>
    </row>
    <row r="14" spans="1:18" ht="63.75" thickBot="1" x14ac:dyDescent="0.3">
      <c r="A14" s="141" t="s">
        <v>122</v>
      </c>
      <c r="B14" s="4" t="s">
        <v>12</v>
      </c>
      <c r="C14" s="9">
        <v>2</v>
      </c>
      <c r="D14" s="9"/>
      <c r="E14" s="7">
        <f t="shared" si="0"/>
        <v>2</v>
      </c>
      <c r="F14" s="264" t="s">
        <v>169</v>
      </c>
      <c r="G14" s="265" t="s">
        <v>227</v>
      </c>
      <c r="H14" s="311" t="s">
        <v>411</v>
      </c>
      <c r="I14" s="307" t="s">
        <v>47</v>
      </c>
      <c r="J14" s="308" t="s">
        <v>228</v>
      </c>
      <c r="K14" s="309" t="s">
        <v>41</v>
      </c>
      <c r="L14" s="309" t="s">
        <v>41</v>
      </c>
      <c r="M14" s="310"/>
      <c r="N14" s="310"/>
      <c r="O14" s="310" t="s">
        <v>229</v>
      </c>
      <c r="P14" s="308" t="s">
        <v>42</v>
      </c>
      <c r="Q14" s="11"/>
      <c r="R14" s="2"/>
    </row>
    <row r="15" spans="1:18" ht="22.5" customHeight="1" thickBot="1" x14ac:dyDescent="0.3">
      <c r="A15" s="411" t="s">
        <v>13</v>
      </c>
      <c r="B15" s="4" t="s">
        <v>14</v>
      </c>
      <c r="C15" s="9">
        <v>4</v>
      </c>
      <c r="D15" s="9"/>
      <c r="E15" s="7">
        <f t="shared" si="0"/>
        <v>4</v>
      </c>
      <c r="F15" s="266" t="s">
        <v>171</v>
      </c>
      <c r="G15" s="265" t="s">
        <v>205</v>
      </c>
      <c r="H15" s="261" t="s">
        <v>437</v>
      </c>
      <c r="I15" s="262" t="s">
        <v>47</v>
      </c>
      <c r="J15" s="258" t="s">
        <v>203</v>
      </c>
      <c r="K15" s="272" t="s">
        <v>41</v>
      </c>
      <c r="L15" s="272" t="s">
        <v>41</v>
      </c>
      <c r="M15" s="261"/>
      <c r="N15" s="261"/>
      <c r="O15" s="261" t="s">
        <v>230</v>
      </c>
      <c r="P15" s="258" t="s">
        <v>42</v>
      </c>
      <c r="Q15" s="11"/>
      <c r="R15" s="2"/>
    </row>
    <row r="16" spans="1:18" ht="23.25" customHeight="1" thickBot="1" x14ac:dyDescent="0.3">
      <c r="A16" s="357"/>
      <c r="B16" s="12"/>
      <c r="C16" s="9"/>
      <c r="D16" s="9"/>
      <c r="E16" s="7">
        <f t="shared" si="0"/>
        <v>0</v>
      </c>
      <c r="F16" s="264"/>
      <c r="G16" s="265"/>
      <c r="H16" s="261"/>
      <c r="I16" s="262"/>
      <c r="J16" s="258"/>
      <c r="K16" s="258"/>
      <c r="L16" s="258"/>
      <c r="M16" s="261"/>
      <c r="N16" s="261"/>
      <c r="O16" s="261"/>
      <c r="P16" s="258"/>
      <c r="Q16" s="11"/>
      <c r="R16" s="2"/>
    </row>
    <row r="17" spans="1:18" ht="39" customHeight="1" thickBot="1" x14ac:dyDescent="0.3">
      <c r="A17" s="3" t="s">
        <v>56</v>
      </c>
      <c r="B17" s="4" t="s">
        <v>57</v>
      </c>
      <c r="C17" s="9">
        <v>2</v>
      </c>
      <c r="D17" s="9"/>
      <c r="E17" s="7">
        <f t="shared" si="0"/>
        <v>2</v>
      </c>
      <c r="F17" s="264" t="s">
        <v>169</v>
      </c>
      <c r="G17" s="265" t="s">
        <v>231</v>
      </c>
      <c r="H17" s="261" t="s">
        <v>438</v>
      </c>
      <c r="I17" s="262" t="s">
        <v>47</v>
      </c>
      <c r="J17" s="258" t="s">
        <v>203</v>
      </c>
      <c r="K17" s="272" t="s">
        <v>41</v>
      </c>
      <c r="L17" s="272" t="s">
        <v>41</v>
      </c>
      <c r="M17" s="261"/>
      <c r="N17" s="261"/>
      <c r="O17" s="261" t="s">
        <v>232</v>
      </c>
      <c r="P17" s="258" t="s">
        <v>42</v>
      </c>
      <c r="Q17" s="11"/>
      <c r="R17" s="2"/>
    </row>
    <row r="18" spans="1:18" ht="90" thickBot="1" x14ac:dyDescent="0.3">
      <c r="A18" s="355" t="s">
        <v>25</v>
      </c>
      <c r="B18" s="4" t="s">
        <v>26</v>
      </c>
      <c r="C18" s="9">
        <v>1</v>
      </c>
      <c r="D18" s="9"/>
      <c r="E18" s="7">
        <f t="shared" si="0"/>
        <v>1</v>
      </c>
      <c r="F18" s="264" t="s">
        <v>168</v>
      </c>
      <c r="G18" s="265" t="s">
        <v>233</v>
      </c>
      <c r="H18" s="261" t="s">
        <v>439</v>
      </c>
      <c r="I18" s="262" t="s">
        <v>47</v>
      </c>
      <c r="J18" s="258" t="s">
        <v>203</v>
      </c>
      <c r="K18" s="272" t="s">
        <v>41</v>
      </c>
      <c r="L18" s="272" t="s">
        <v>41</v>
      </c>
      <c r="M18" s="261"/>
      <c r="N18" s="261"/>
      <c r="O18" s="261" t="s">
        <v>234</v>
      </c>
      <c r="P18" s="258" t="s">
        <v>42</v>
      </c>
      <c r="Q18" s="11"/>
      <c r="R18" s="2"/>
    </row>
    <row r="19" spans="1:18" ht="102.75" thickBot="1" x14ac:dyDescent="0.3">
      <c r="A19" s="355"/>
      <c r="B19" s="4" t="s">
        <v>31</v>
      </c>
      <c r="C19" s="9">
        <v>1</v>
      </c>
      <c r="D19" s="9"/>
      <c r="E19" s="7">
        <f t="shared" si="0"/>
        <v>1</v>
      </c>
      <c r="F19" s="264" t="s">
        <v>168</v>
      </c>
      <c r="G19" s="265" t="s">
        <v>233</v>
      </c>
      <c r="H19" s="261" t="s">
        <v>440</v>
      </c>
      <c r="I19" s="262" t="s">
        <v>47</v>
      </c>
      <c r="J19" s="258" t="s">
        <v>203</v>
      </c>
      <c r="K19" s="272" t="s">
        <v>41</v>
      </c>
      <c r="L19" s="272" t="s">
        <v>41</v>
      </c>
      <c r="M19" s="261"/>
      <c r="N19" s="261"/>
      <c r="O19" s="261" t="s">
        <v>235</v>
      </c>
      <c r="P19" s="258" t="s">
        <v>42</v>
      </c>
      <c r="Q19" s="11"/>
      <c r="R19" s="2"/>
    </row>
    <row r="20" spans="1:18" ht="77.25" thickBot="1" x14ac:dyDescent="0.3">
      <c r="A20" s="3" t="s">
        <v>28</v>
      </c>
      <c r="B20" s="4" t="s">
        <v>28</v>
      </c>
      <c r="C20" s="9">
        <v>1</v>
      </c>
      <c r="D20" s="9"/>
      <c r="E20" s="7">
        <f t="shared" si="0"/>
        <v>1</v>
      </c>
      <c r="F20" s="264" t="s">
        <v>168</v>
      </c>
      <c r="G20" s="265" t="s">
        <v>233</v>
      </c>
      <c r="H20" s="261" t="s">
        <v>441</v>
      </c>
      <c r="I20" s="262" t="s">
        <v>47</v>
      </c>
      <c r="J20" s="258" t="s">
        <v>203</v>
      </c>
      <c r="K20" s="272" t="s">
        <v>41</v>
      </c>
      <c r="L20" s="272" t="s">
        <v>41</v>
      </c>
      <c r="M20" s="261"/>
      <c r="N20" s="261"/>
      <c r="O20" s="261" t="s">
        <v>236</v>
      </c>
      <c r="P20" s="258" t="s">
        <v>42</v>
      </c>
      <c r="Q20" s="11"/>
      <c r="R20" s="2"/>
    </row>
    <row r="21" spans="1:18" ht="77.25" thickBot="1" x14ac:dyDescent="0.3">
      <c r="A21" s="3" t="s">
        <v>58</v>
      </c>
      <c r="B21" s="4" t="s">
        <v>58</v>
      </c>
      <c r="C21" s="9">
        <v>3</v>
      </c>
      <c r="D21" s="9"/>
      <c r="E21" s="7">
        <f t="shared" si="0"/>
        <v>3</v>
      </c>
      <c r="F21" s="83" t="s">
        <v>170</v>
      </c>
      <c r="G21" s="84" t="s">
        <v>237</v>
      </c>
      <c r="H21" s="261" t="s">
        <v>442</v>
      </c>
      <c r="I21" s="262" t="s">
        <v>47</v>
      </c>
      <c r="J21" s="258" t="s">
        <v>203</v>
      </c>
      <c r="K21" s="272" t="s">
        <v>41</v>
      </c>
      <c r="L21" s="272" t="s">
        <v>41</v>
      </c>
      <c r="M21" s="261"/>
      <c r="N21" s="261"/>
      <c r="O21" s="261" t="s">
        <v>214</v>
      </c>
      <c r="P21" s="258" t="s">
        <v>42</v>
      </c>
      <c r="Q21" s="11"/>
      <c r="R21" s="2"/>
    </row>
    <row r="22" spans="1:18" ht="19.5" thickBot="1" x14ac:dyDescent="0.3">
      <c r="A22" s="31"/>
      <c r="B22" s="12"/>
      <c r="C22" s="9"/>
      <c r="D22" s="9"/>
      <c r="E22" s="7">
        <f t="shared" si="0"/>
        <v>0</v>
      </c>
      <c r="F22" s="83"/>
      <c r="G22" s="84"/>
      <c r="H22" s="23"/>
      <c r="I22" s="24"/>
      <c r="J22" s="11"/>
      <c r="K22" s="11"/>
      <c r="L22" s="11"/>
      <c r="M22" s="23"/>
      <c r="N22" s="23"/>
      <c r="O22" s="23"/>
      <c r="P22" s="11"/>
      <c r="Q22" s="11"/>
      <c r="R22" s="2"/>
    </row>
    <row r="23" spans="1:18" ht="19.5" thickBot="1" x14ac:dyDescent="0.3">
      <c r="A23" s="31"/>
      <c r="B23" s="12"/>
      <c r="C23" s="9"/>
      <c r="D23" s="9"/>
      <c r="E23" s="7">
        <f t="shared" si="0"/>
        <v>0</v>
      </c>
      <c r="F23" s="83"/>
      <c r="G23" s="84"/>
      <c r="H23" s="23"/>
      <c r="I23" s="24"/>
      <c r="J23" s="11"/>
      <c r="K23" s="11"/>
      <c r="L23" s="11"/>
      <c r="M23" s="23"/>
      <c r="N23" s="23"/>
      <c r="O23" s="23"/>
      <c r="P23" s="11"/>
      <c r="Q23" s="11"/>
      <c r="R23" s="2"/>
    </row>
    <row r="24" spans="1:18" ht="19.5" thickBot="1" x14ac:dyDescent="0.3">
      <c r="A24" s="31"/>
      <c r="B24" s="12"/>
      <c r="C24" s="9"/>
      <c r="D24" s="9"/>
      <c r="E24" s="7">
        <f t="shared" si="0"/>
        <v>0</v>
      </c>
      <c r="F24" s="83"/>
      <c r="G24" s="84"/>
      <c r="H24" s="23"/>
      <c r="I24" s="24"/>
      <c r="J24" s="11"/>
      <c r="K24" s="11"/>
      <c r="L24" s="11"/>
      <c r="M24" s="23"/>
      <c r="N24" s="23"/>
      <c r="O24" s="23"/>
      <c r="P24" s="11"/>
      <c r="Q24" s="11"/>
      <c r="R24" s="2"/>
    </row>
    <row r="25" spans="1:18" s="20" customFormat="1" ht="36" customHeight="1" thickBot="1" x14ac:dyDescent="0.3">
      <c r="A25" s="412" t="s">
        <v>107</v>
      </c>
      <c r="B25" s="413"/>
      <c r="C25" s="16"/>
      <c r="D25" s="16"/>
      <c r="E25" s="17"/>
      <c r="F25" s="86"/>
      <c r="G25" s="87"/>
      <c r="H25" s="25"/>
      <c r="I25" s="26"/>
      <c r="J25" s="18"/>
      <c r="K25" s="18"/>
      <c r="L25" s="18"/>
      <c r="M25" s="25"/>
      <c r="N25" s="25"/>
      <c r="O25" s="25"/>
      <c r="P25" s="18"/>
      <c r="Q25" s="18"/>
      <c r="R25" s="19"/>
    </row>
    <row r="26" spans="1:18" ht="19.5" thickBot="1" x14ac:dyDescent="0.3">
      <c r="A26" s="414"/>
      <c r="B26" s="415"/>
      <c r="C26" s="16"/>
      <c r="D26" s="9"/>
      <c r="E26" s="7">
        <f t="shared" ref="E26:E33" si="1">D26</f>
        <v>0</v>
      </c>
      <c r="F26" s="83"/>
      <c r="G26" s="84"/>
      <c r="H26" s="23"/>
      <c r="I26" s="24"/>
      <c r="J26" s="11"/>
      <c r="K26" s="18"/>
      <c r="L26" s="18"/>
      <c r="M26" s="25"/>
      <c r="N26" s="25"/>
      <c r="O26" s="23"/>
      <c r="P26" s="18"/>
      <c r="Q26" s="18"/>
      <c r="R26" s="2"/>
    </row>
    <row r="27" spans="1:18" ht="19.5" thickBot="1" x14ac:dyDescent="0.3">
      <c r="A27" s="414"/>
      <c r="B27" s="415"/>
      <c r="C27" s="16"/>
      <c r="D27" s="9"/>
      <c r="E27" s="7">
        <f t="shared" si="1"/>
        <v>0</v>
      </c>
      <c r="F27" s="83"/>
      <c r="G27" s="84"/>
      <c r="H27" s="23"/>
      <c r="I27" s="24"/>
      <c r="J27" s="11"/>
      <c r="K27" s="18"/>
      <c r="L27" s="18"/>
      <c r="M27" s="25"/>
      <c r="N27" s="25"/>
      <c r="O27" s="23"/>
      <c r="P27" s="18"/>
      <c r="Q27" s="18"/>
      <c r="R27" s="2"/>
    </row>
    <row r="28" spans="1:18" ht="19.5" thickBot="1" x14ac:dyDescent="0.3">
      <c r="A28" s="414"/>
      <c r="B28" s="415"/>
      <c r="C28" s="16"/>
      <c r="D28" s="9"/>
      <c r="E28" s="7">
        <f t="shared" si="1"/>
        <v>0</v>
      </c>
      <c r="F28" s="83"/>
      <c r="G28" s="84"/>
      <c r="H28" s="23"/>
      <c r="I28" s="24"/>
      <c r="J28" s="11"/>
      <c r="K28" s="18"/>
      <c r="L28" s="18"/>
      <c r="M28" s="25"/>
      <c r="N28" s="25"/>
      <c r="O28" s="23"/>
      <c r="P28" s="18"/>
      <c r="Q28" s="18"/>
      <c r="R28" s="2"/>
    </row>
    <row r="29" spans="1:18" ht="19.5" thickBot="1" x14ac:dyDescent="0.3">
      <c r="A29" s="415"/>
      <c r="B29" s="416"/>
      <c r="C29" s="16"/>
      <c r="D29" s="9"/>
      <c r="E29" s="7">
        <f t="shared" si="1"/>
        <v>0</v>
      </c>
      <c r="F29" s="83"/>
      <c r="G29" s="84"/>
      <c r="H29" s="23"/>
      <c r="I29" s="24"/>
      <c r="J29" s="11"/>
      <c r="K29" s="18"/>
      <c r="L29" s="18"/>
      <c r="M29" s="25"/>
      <c r="N29" s="25"/>
      <c r="O29" s="23"/>
      <c r="P29" s="18"/>
      <c r="Q29" s="18"/>
      <c r="R29" s="2"/>
    </row>
    <row r="30" spans="1:18" ht="19.5" thickBot="1" x14ac:dyDescent="0.3">
      <c r="A30" s="415"/>
      <c r="B30" s="416"/>
      <c r="C30" s="16"/>
      <c r="D30" s="9"/>
      <c r="E30" s="7">
        <f t="shared" si="1"/>
        <v>0</v>
      </c>
      <c r="F30" s="83"/>
      <c r="G30" s="84"/>
      <c r="H30" s="23"/>
      <c r="I30" s="24"/>
      <c r="J30" s="11"/>
      <c r="K30" s="18"/>
      <c r="L30" s="18"/>
      <c r="M30" s="25"/>
      <c r="N30" s="25"/>
      <c r="O30" s="23"/>
      <c r="P30" s="18"/>
      <c r="Q30" s="18"/>
      <c r="R30" s="2"/>
    </row>
    <row r="31" spans="1:18" ht="19.5" thickBot="1" x14ac:dyDescent="0.3">
      <c r="A31" s="414"/>
      <c r="B31" s="415"/>
      <c r="C31" s="16"/>
      <c r="D31" s="9"/>
      <c r="E31" s="7">
        <f t="shared" si="1"/>
        <v>0</v>
      </c>
      <c r="F31" s="83"/>
      <c r="G31" s="84"/>
      <c r="H31" s="23"/>
      <c r="I31" s="24"/>
      <c r="J31" s="11"/>
      <c r="K31" s="18"/>
      <c r="L31" s="18"/>
      <c r="M31" s="25"/>
      <c r="N31" s="25"/>
      <c r="O31" s="23"/>
      <c r="P31" s="18"/>
      <c r="Q31" s="18"/>
      <c r="R31" s="2"/>
    </row>
    <row r="32" spans="1:18" ht="19.5" thickBot="1" x14ac:dyDescent="0.3">
      <c r="A32" s="414"/>
      <c r="B32" s="415"/>
      <c r="C32" s="16"/>
      <c r="D32" s="9"/>
      <c r="E32" s="7">
        <f t="shared" si="1"/>
        <v>0</v>
      </c>
      <c r="F32" s="83"/>
      <c r="G32" s="84"/>
      <c r="H32" s="23"/>
      <c r="I32" s="24"/>
      <c r="J32" s="11"/>
      <c r="K32" s="18"/>
      <c r="L32" s="18"/>
      <c r="M32" s="25"/>
      <c r="N32" s="25"/>
      <c r="O32" s="23"/>
      <c r="P32" s="18"/>
      <c r="Q32" s="18"/>
      <c r="R32" s="2"/>
    </row>
    <row r="33" spans="1:18" ht="19.5" thickBot="1" x14ac:dyDescent="0.3">
      <c r="A33" s="409"/>
      <c r="B33" s="410"/>
      <c r="C33" s="16"/>
      <c r="D33" s="9"/>
      <c r="E33" s="7">
        <f t="shared" si="1"/>
        <v>0</v>
      </c>
      <c r="F33" s="88"/>
      <c r="G33" s="89"/>
      <c r="H33" s="23"/>
      <c r="I33" s="24"/>
      <c r="J33" s="11"/>
      <c r="K33" s="18"/>
      <c r="L33" s="18"/>
      <c r="M33" s="25"/>
      <c r="N33" s="25"/>
      <c r="O33" s="23"/>
      <c r="P33" s="18"/>
      <c r="Q33" s="18"/>
      <c r="R33" s="2"/>
    </row>
    <row r="34" spans="1:18" ht="39.75" customHeight="1" thickBot="1" x14ac:dyDescent="0.35">
      <c r="A34" s="353" t="s">
        <v>33</v>
      </c>
      <c r="B34" s="354"/>
      <c r="C34" s="131">
        <f>SUM(C10:C33)</f>
        <v>22</v>
      </c>
      <c r="D34" s="131">
        <f>SUM(D10:D33)</f>
        <v>1</v>
      </c>
      <c r="E34" s="132">
        <f>C34+D34</f>
        <v>23</v>
      </c>
      <c r="F34" s="33" t="s">
        <v>59</v>
      </c>
      <c r="G34" s="34" t="s">
        <v>60</v>
      </c>
    </row>
    <row r="35" spans="1:18" ht="21.75" thickBot="1" x14ac:dyDescent="0.4">
      <c r="A35" s="29" t="s">
        <v>44</v>
      </c>
      <c r="B35" s="29"/>
      <c r="C35" s="30">
        <v>22</v>
      </c>
      <c r="D35" s="30">
        <v>1</v>
      </c>
      <c r="E35" s="30">
        <v>23</v>
      </c>
      <c r="F35" s="28">
        <v>8</v>
      </c>
      <c r="G35" s="28">
        <v>31</v>
      </c>
    </row>
    <row r="36" spans="1:18" ht="21.75" thickBot="1" x14ac:dyDescent="0.4">
      <c r="A36" s="29" t="s">
        <v>45</v>
      </c>
      <c r="B36" s="29"/>
      <c r="C36" s="30">
        <v>23</v>
      </c>
      <c r="D36" s="30">
        <v>3</v>
      </c>
      <c r="E36" s="30">
        <v>26</v>
      </c>
      <c r="F36" s="28">
        <v>5</v>
      </c>
      <c r="G36" s="28">
        <v>31</v>
      </c>
    </row>
    <row r="38" spans="1:18" ht="15.75" thickBot="1" x14ac:dyDescent="0.3"/>
    <row r="39" spans="1:18" ht="48.75" customHeight="1" thickBot="1" x14ac:dyDescent="0.3">
      <c r="A39" s="37" t="s">
        <v>61</v>
      </c>
      <c r="B39" s="38" t="s">
        <v>62</v>
      </c>
      <c r="C39" s="39" t="s">
        <v>64</v>
      </c>
      <c r="D39" s="347" t="s">
        <v>65</v>
      </c>
      <c r="E39" s="348"/>
      <c r="F39" s="348"/>
      <c r="G39" s="349"/>
      <c r="H39" s="375" t="s">
        <v>73</v>
      </c>
      <c r="I39" s="376"/>
      <c r="J39" s="376"/>
      <c r="K39" s="376"/>
    </row>
    <row r="40" spans="1:18" s="42" customFormat="1" ht="32.25" thickBot="1" x14ac:dyDescent="0.3">
      <c r="A40" s="267" t="s">
        <v>216</v>
      </c>
      <c r="B40" s="268" t="s">
        <v>238</v>
      </c>
      <c r="C40" s="269">
        <v>2</v>
      </c>
      <c r="D40" s="406" t="s">
        <v>219</v>
      </c>
      <c r="E40" s="407"/>
      <c r="F40" s="407"/>
      <c r="G40" s="408"/>
      <c r="H40" s="427" t="s">
        <v>239</v>
      </c>
      <c r="I40" s="428"/>
      <c r="J40" s="428"/>
      <c r="K40" s="428"/>
    </row>
    <row r="41" spans="1:18" s="42" customFormat="1" ht="32.25" thickBot="1" x14ac:dyDescent="0.3">
      <c r="A41" s="267" t="s">
        <v>216</v>
      </c>
      <c r="B41" s="268" t="s">
        <v>218</v>
      </c>
      <c r="C41" s="269">
        <v>2</v>
      </c>
      <c r="D41" s="406" t="s">
        <v>219</v>
      </c>
      <c r="E41" s="407"/>
      <c r="F41" s="407"/>
      <c r="G41" s="408"/>
      <c r="H41" s="427" t="s">
        <v>239</v>
      </c>
      <c r="I41" s="428"/>
      <c r="J41" s="428"/>
      <c r="K41" s="428"/>
    </row>
    <row r="42" spans="1:18" s="42" customFormat="1" ht="32.25" thickBot="1" x14ac:dyDescent="0.3">
      <c r="A42" s="267" t="s">
        <v>240</v>
      </c>
      <c r="B42" s="268" t="s">
        <v>241</v>
      </c>
      <c r="C42" s="269">
        <v>1</v>
      </c>
      <c r="D42" s="406" t="s">
        <v>219</v>
      </c>
      <c r="E42" s="407"/>
      <c r="F42" s="407"/>
      <c r="G42" s="408"/>
      <c r="H42" s="427" t="s">
        <v>242</v>
      </c>
      <c r="I42" s="428"/>
      <c r="J42" s="428"/>
      <c r="K42" s="428"/>
    </row>
    <row r="43" spans="1:18" s="42" customFormat="1" ht="16.5" thickBot="1" x14ac:dyDescent="0.3">
      <c r="A43" s="267" t="s">
        <v>243</v>
      </c>
      <c r="B43" s="268" t="s">
        <v>244</v>
      </c>
      <c r="C43" s="269">
        <v>1</v>
      </c>
      <c r="D43" s="406" t="s">
        <v>219</v>
      </c>
      <c r="E43" s="407"/>
      <c r="F43" s="407"/>
      <c r="G43" s="408"/>
      <c r="H43" s="427" t="s">
        <v>242</v>
      </c>
      <c r="I43" s="428"/>
      <c r="J43" s="428"/>
      <c r="K43" s="428"/>
    </row>
    <row r="44" spans="1:18" s="42" customFormat="1" ht="32.25" thickBot="1" x14ac:dyDescent="0.3">
      <c r="A44" s="267" t="s">
        <v>220</v>
      </c>
      <c r="B44" s="268" t="s">
        <v>223</v>
      </c>
      <c r="C44" s="269">
        <v>1</v>
      </c>
      <c r="D44" s="406" t="s">
        <v>219</v>
      </c>
      <c r="E44" s="407"/>
      <c r="F44" s="407"/>
      <c r="G44" s="408"/>
      <c r="H44" s="427" t="s">
        <v>242</v>
      </c>
      <c r="I44" s="428"/>
      <c r="J44" s="428"/>
      <c r="K44" s="428"/>
    </row>
    <row r="45" spans="1:18" s="42" customFormat="1" ht="16.5" thickBot="1" x14ac:dyDescent="0.3">
      <c r="A45" s="270" t="s">
        <v>222</v>
      </c>
      <c r="B45" s="268" t="s">
        <v>245</v>
      </c>
      <c r="C45" s="269">
        <v>1</v>
      </c>
      <c r="D45" s="406" t="s">
        <v>219</v>
      </c>
      <c r="E45" s="407"/>
      <c r="F45" s="407"/>
      <c r="G45" s="408"/>
      <c r="H45" s="427" t="s">
        <v>242</v>
      </c>
      <c r="I45" s="428"/>
      <c r="J45" s="428"/>
      <c r="K45" s="428"/>
    </row>
    <row r="46" spans="1:18" s="42" customFormat="1" ht="16.5" thickBot="1" x14ac:dyDescent="0.3">
      <c r="A46" s="40"/>
      <c r="B46" s="63"/>
      <c r="C46" s="41"/>
      <c r="D46" s="403"/>
      <c r="E46" s="404"/>
      <c r="F46" s="404"/>
      <c r="G46" s="405"/>
      <c r="H46" s="429"/>
      <c r="I46" s="428"/>
      <c r="J46" s="428"/>
      <c r="K46" s="428"/>
    </row>
    <row r="47" spans="1:18" s="42" customFormat="1" ht="16.5" thickBot="1" x14ac:dyDescent="0.3">
      <c r="A47" s="40"/>
      <c r="B47" s="63"/>
      <c r="C47" s="41"/>
      <c r="D47" s="403"/>
      <c r="E47" s="404"/>
      <c r="F47" s="404"/>
      <c r="G47" s="405"/>
      <c r="H47" s="429"/>
      <c r="I47" s="428"/>
      <c r="J47" s="428"/>
      <c r="K47" s="428"/>
    </row>
    <row r="48" spans="1:18" s="42" customFormat="1" ht="16.5" thickBot="1" x14ac:dyDescent="0.3">
      <c r="A48" s="40"/>
      <c r="B48" s="63"/>
      <c r="C48" s="41"/>
      <c r="D48" s="403"/>
      <c r="E48" s="404"/>
      <c r="F48" s="404"/>
      <c r="G48" s="405"/>
      <c r="H48" s="429"/>
      <c r="I48" s="428"/>
      <c r="J48" s="428"/>
      <c r="K48" s="428"/>
    </row>
    <row r="49" spans="1:11" s="42" customFormat="1" ht="16.5" thickBot="1" x14ac:dyDescent="0.3">
      <c r="A49" s="40"/>
      <c r="B49" s="63"/>
      <c r="C49" s="41"/>
      <c r="D49" s="403"/>
      <c r="E49" s="404"/>
      <c r="F49" s="404"/>
      <c r="G49" s="405"/>
      <c r="H49" s="429"/>
      <c r="I49" s="428"/>
      <c r="J49" s="428"/>
      <c r="K49" s="428"/>
    </row>
    <row r="50" spans="1:11" s="42" customFormat="1" ht="16.5" thickBot="1" x14ac:dyDescent="0.3">
      <c r="A50" s="40"/>
      <c r="B50" s="63"/>
      <c r="C50" s="41"/>
      <c r="D50" s="403"/>
      <c r="E50" s="404"/>
      <c r="F50" s="404"/>
      <c r="G50" s="405"/>
      <c r="H50" s="429"/>
      <c r="I50" s="428"/>
      <c r="J50" s="428"/>
      <c r="K50" s="428"/>
    </row>
    <row r="51" spans="1:11" s="42" customFormat="1" ht="16.5" thickBot="1" x14ac:dyDescent="0.3">
      <c r="A51" s="40"/>
      <c r="B51" s="63"/>
      <c r="C51" s="41"/>
      <c r="D51" s="403"/>
      <c r="E51" s="404"/>
      <c r="F51" s="404"/>
      <c r="G51" s="405"/>
      <c r="H51" s="429"/>
      <c r="I51" s="428"/>
      <c r="J51" s="428"/>
      <c r="K51" s="428"/>
    </row>
    <row r="52" spans="1:11" s="42" customFormat="1" ht="16.5" thickBot="1" x14ac:dyDescent="0.3">
      <c r="A52" s="40"/>
      <c r="B52" s="63"/>
      <c r="C52" s="41"/>
      <c r="D52" s="403"/>
      <c r="E52" s="404"/>
      <c r="F52" s="404"/>
      <c r="G52" s="405"/>
      <c r="H52" s="429"/>
      <c r="I52" s="428"/>
      <c r="J52" s="428"/>
      <c r="K52" s="428"/>
    </row>
    <row r="53" spans="1:11" s="42" customFormat="1" ht="16.5" thickBot="1" x14ac:dyDescent="0.3">
      <c r="A53" s="40"/>
      <c r="B53" s="63"/>
      <c r="C53" s="41"/>
      <c r="D53" s="403"/>
      <c r="E53" s="404"/>
      <c r="F53" s="404"/>
      <c r="G53" s="405"/>
      <c r="H53" s="429"/>
      <c r="I53" s="428"/>
      <c r="J53" s="428"/>
      <c r="K53" s="428"/>
    </row>
    <row r="54" spans="1:11" s="42" customFormat="1" ht="16.5" thickBot="1" x14ac:dyDescent="0.3">
      <c r="A54" s="40"/>
      <c r="B54" s="63"/>
      <c r="C54" s="41"/>
      <c r="D54" s="403"/>
      <c r="E54" s="404"/>
      <c r="F54" s="404"/>
      <c r="G54" s="405"/>
      <c r="H54" s="429"/>
      <c r="I54" s="428"/>
      <c r="J54" s="428"/>
      <c r="K54" s="428"/>
    </row>
    <row r="55" spans="1:11" s="42" customFormat="1" ht="16.5" thickBot="1" x14ac:dyDescent="0.3">
      <c r="A55" s="40"/>
      <c r="B55" s="63"/>
      <c r="C55" s="41"/>
      <c r="D55" s="403"/>
      <c r="E55" s="404"/>
      <c r="F55" s="404"/>
      <c r="G55" s="405"/>
      <c r="H55" s="429"/>
      <c r="I55" s="428"/>
      <c r="J55" s="428"/>
      <c r="K55" s="428"/>
    </row>
    <row r="56" spans="1:11" s="42" customFormat="1" ht="16.5" thickBot="1" x14ac:dyDescent="0.3">
      <c r="A56" s="40"/>
      <c r="B56" s="63"/>
      <c r="C56" s="41"/>
      <c r="D56" s="403"/>
      <c r="E56" s="404"/>
      <c r="F56" s="404"/>
      <c r="G56" s="405"/>
      <c r="H56" s="429"/>
      <c r="I56" s="428"/>
      <c r="J56" s="428"/>
      <c r="K56" s="428"/>
    </row>
    <row r="57" spans="1:11" ht="19.5" thickBot="1" x14ac:dyDescent="0.35">
      <c r="B57" s="35" t="s">
        <v>33</v>
      </c>
      <c r="C57" s="36">
        <f>SUM(C40:C56)</f>
        <v>8</v>
      </c>
    </row>
  </sheetData>
  <sheetProtection formatRows="0"/>
  <mergeCells count="70">
    <mergeCell ref="H42:K42"/>
    <mergeCell ref="H43:K43"/>
    <mergeCell ref="H44:K44"/>
    <mergeCell ref="H45:K45"/>
    <mergeCell ref="H56:K56"/>
    <mergeCell ref="H51:K51"/>
    <mergeCell ref="H52:K52"/>
    <mergeCell ref="H53:K53"/>
    <mergeCell ref="H54:K54"/>
    <mergeCell ref="H55:K55"/>
    <mergeCell ref="H46:K46"/>
    <mergeCell ref="H47:K47"/>
    <mergeCell ref="H48:K48"/>
    <mergeCell ref="H49:K49"/>
    <mergeCell ref="H50:K50"/>
    <mergeCell ref="H40:K40"/>
    <mergeCell ref="D41:G41"/>
    <mergeCell ref="H41:K41"/>
    <mergeCell ref="D39:G39"/>
    <mergeCell ref="H39:K39"/>
    <mergeCell ref="A10:A11"/>
    <mergeCell ref="G2:N2"/>
    <mergeCell ref="A7:A9"/>
    <mergeCell ref="B7:B9"/>
    <mergeCell ref="C7:D7"/>
    <mergeCell ref="E7:E9"/>
    <mergeCell ref="F7:N7"/>
    <mergeCell ref="H6:N6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43:G43"/>
    <mergeCell ref="A33:B33"/>
    <mergeCell ref="A15:A16"/>
    <mergeCell ref="A18:A19"/>
    <mergeCell ref="A25:B25"/>
    <mergeCell ref="A26:B26"/>
    <mergeCell ref="A27:B27"/>
    <mergeCell ref="A28:B28"/>
    <mergeCell ref="A29:B29"/>
    <mergeCell ref="A30:B30"/>
    <mergeCell ref="A31:B31"/>
    <mergeCell ref="A32:B32"/>
    <mergeCell ref="D40:G40"/>
    <mergeCell ref="D42:G42"/>
    <mergeCell ref="A12:A13"/>
    <mergeCell ref="A34:B34"/>
    <mergeCell ref="D56:G56"/>
    <mergeCell ref="C6:G6"/>
    <mergeCell ref="D50:G50"/>
    <mergeCell ref="D51:G51"/>
    <mergeCell ref="D52:G52"/>
    <mergeCell ref="D53:G53"/>
    <mergeCell ref="D54:G54"/>
    <mergeCell ref="D55:G55"/>
    <mergeCell ref="D44:G44"/>
    <mergeCell ref="D45:G45"/>
    <mergeCell ref="D46:G46"/>
    <mergeCell ref="D47:G47"/>
    <mergeCell ref="D48:G48"/>
    <mergeCell ref="D49:G49"/>
  </mergeCells>
  <pageMargins left="0.19685039370078741" right="0.19685039370078741" top="0.31496062992125984" bottom="0.31496062992125984" header="0.31496062992125984" footer="0.31496062992125984"/>
  <pageSetup paperSize="9" scale="53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="60" zoomScaleNormal="60" workbookViewId="0">
      <pane xSplit="2" ySplit="9" topLeftCell="C18" activePane="bottomRight" state="frozen"/>
      <selection pane="topRight" activeCell="C1" sqref="C1"/>
      <selection pane="bottomLeft" activeCell="A10" sqref="A10"/>
      <selection pane="bottomRight" activeCell="H19" sqref="H19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358" t="s">
        <v>193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5"/>
      <c r="C3" s="5"/>
      <c r="D3" s="5"/>
      <c r="E3" s="5"/>
      <c r="F3" s="5"/>
      <c r="G3" s="15" t="s">
        <v>52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53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131</v>
      </c>
      <c r="H5" s="14" t="s">
        <v>133</v>
      </c>
      <c r="I5" s="13"/>
      <c r="J5" s="13"/>
      <c r="K5" s="13"/>
      <c r="L5" s="13"/>
      <c r="M5" s="13"/>
    </row>
    <row r="6" spans="1:18" ht="15.75" thickBot="1" x14ac:dyDescent="0.3">
      <c r="C6" s="346" t="s">
        <v>66</v>
      </c>
      <c r="D6" s="346"/>
      <c r="E6" s="346"/>
      <c r="F6" s="346"/>
      <c r="G6" s="346"/>
      <c r="H6" s="374" t="s">
        <v>202</v>
      </c>
      <c r="I6" s="374"/>
      <c r="J6" s="374"/>
      <c r="K6" s="374"/>
      <c r="L6" s="374"/>
      <c r="M6" s="374"/>
      <c r="N6" s="374"/>
    </row>
    <row r="7" spans="1:18" ht="65.25" customHeight="1" thickBot="1" x14ac:dyDescent="0.3">
      <c r="A7" s="441" t="s">
        <v>0</v>
      </c>
      <c r="B7" s="444" t="s">
        <v>1</v>
      </c>
      <c r="C7" s="426" t="s">
        <v>90</v>
      </c>
      <c r="D7" s="426"/>
      <c r="E7" s="447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5.25" customHeight="1" thickBot="1" x14ac:dyDescent="0.3">
      <c r="A8" s="442"/>
      <c r="B8" s="445"/>
      <c r="C8" s="382" t="s">
        <v>105</v>
      </c>
      <c r="D8" s="382" t="s">
        <v>106</v>
      </c>
      <c r="E8" s="448"/>
      <c r="F8" s="384" t="s">
        <v>115</v>
      </c>
      <c r="G8" s="385"/>
      <c r="H8" s="430" t="s">
        <v>43</v>
      </c>
      <c r="I8" s="432" t="s">
        <v>94</v>
      </c>
      <c r="J8" s="434" t="s">
        <v>4</v>
      </c>
      <c r="K8" s="392" t="s">
        <v>5</v>
      </c>
      <c r="L8" s="393"/>
      <c r="M8" s="436" t="s">
        <v>95</v>
      </c>
      <c r="N8" s="396" t="s">
        <v>109</v>
      </c>
      <c r="O8" s="438" t="s">
        <v>6</v>
      </c>
      <c r="P8" s="440" t="s">
        <v>7</v>
      </c>
      <c r="Q8" s="425"/>
      <c r="R8" s="1"/>
    </row>
    <row r="9" spans="1:18" ht="48.75" customHeight="1" thickBot="1" x14ac:dyDescent="0.3">
      <c r="A9" s="443"/>
      <c r="B9" s="446"/>
      <c r="C9" s="383"/>
      <c r="D9" s="383"/>
      <c r="E9" s="448"/>
      <c r="F9" s="101" t="s">
        <v>8</v>
      </c>
      <c r="G9" s="99" t="s">
        <v>9</v>
      </c>
      <c r="H9" s="431"/>
      <c r="I9" s="433"/>
      <c r="J9" s="435"/>
      <c r="K9" s="97" t="s">
        <v>96</v>
      </c>
      <c r="L9" s="95" t="s">
        <v>54</v>
      </c>
      <c r="M9" s="437"/>
      <c r="N9" s="396"/>
      <c r="O9" s="439"/>
      <c r="P9" s="76" t="s">
        <v>110</v>
      </c>
      <c r="Q9" s="76" t="s">
        <v>98</v>
      </c>
      <c r="R9" s="1"/>
    </row>
    <row r="10" spans="1:18" ht="64.5" thickBot="1" x14ac:dyDescent="0.3">
      <c r="A10" s="356" t="s">
        <v>121</v>
      </c>
      <c r="B10" s="6" t="s">
        <v>10</v>
      </c>
      <c r="C10" s="9">
        <v>4</v>
      </c>
      <c r="D10" s="9">
        <v>1</v>
      </c>
      <c r="E10" s="7">
        <f t="shared" ref="E10:E22" si="0">C10+D10</f>
        <v>5</v>
      </c>
      <c r="F10" s="259" t="s">
        <v>172</v>
      </c>
      <c r="G10" s="260" t="s">
        <v>246</v>
      </c>
      <c r="H10" s="253" t="s">
        <v>435</v>
      </c>
      <c r="I10" s="254" t="s">
        <v>47</v>
      </c>
      <c r="J10" s="255" t="s">
        <v>203</v>
      </c>
      <c r="K10" s="272" t="s">
        <v>41</v>
      </c>
      <c r="L10" s="258" t="s">
        <v>41</v>
      </c>
      <c r="M10" s="253"/>
      <c r="N10" s="253"/>
      <c r="O10" s="253" t="s">
        <v>247</v>
      </c>
      <c r="P10" s="258" t="s">
        <v>42</v>
      </c>
      <c r="Q10" s="11"/>
      <c r="R10" s="2"/>
    </row>
    <row r="11" spans="1:18" ht="64.5" thickBot="1" x14ac:dyDescent="0.3">
      <c r="A11" s="357"/>
      <c r="B11" s="4" t="s">
        <v>55</v>
      </c>
      <c r="C11" s="9">
        <v>4</v>
      </c>
      <c r="D11" s="9"/>
      <c r="E11" s="7">
        <f t="shared" si="0"/>
        <v>4</v>
      </c>
      <c r="F11" s="264" t="s">
        <v>171</v>
      </c>
      <c r="G11" s="265" t="s">
        <v>248</v>
      </c>
      <c r="H11" s="261" t="s">
        <v>436</v>
      </c>
      <c r="I11" s="262" t="s">
        <v>47</v>
      </c>
      <c r="J11" s="258" t="s">
        <v>203</v>
      </c>
      <c r="K11" s="258" t="s">
        <v>41</v>
      </c>
      <c r="L11" s="258" t="s">
        <v>41</v>
      </c>
      <c r="M11" s="263"/>
      <c r="N11" s="261"/>
      <c r="O11" s="261" t="s">
        <v>249</v>
      </c>
      <c r="P11" s="258" t="s">
        <v>42</v>
      </c>
      <c r="Q11" s="11"/>
      <c r="R11" s="2"/>
    </row>
    <row r="12" spans="1:18" ht="51.75" thickBot="1" x14ac:dyDescent="0.3">
      <c r="A12" s="141" t="s">
        <v>122</v>
      </c>
      <c r="B12" s="4" t="s">
        <v>12</v>
      </c>
      <c r="C12" s="9">
        <v>2</v>
      </c>
      <c r="D12" s="9"/>
      <c r="E12" s="7">
        <f t="shared" si="0"/>
        <v>2</v>
      </c>
      <c r="F12" s="264" t="s">
        <v>169</v>
      </c>
      <c r="G12" s="265" t="s">
        <v>231</v>
      </c>
      <c r="H12" s="310" t="s">
        <v>412</v>
      </c>
      <c r="I12" s="307" t="s">
        <v>47</v>
      </c>
      <c r="J12" s="308" t="s">
        <v>228</v>
      </c>
      <c r="K12" s="308" t="s">
        <v>41</v>
      </c>
      <c r="L12" s="308" t="s">
        <v>41</v>
      </c>
      <c r="M12" s="310"/>
      <c r="N12" s="310"/>
      <c r="O12" s="310" t="s">
        <v>250</v>
      </c>
      <c r="P12" s="258" t="s">
        <v>42</v>
      </c>
      <c r="Q12" s="11"/>
      <c r="R12" s="2"/>
    </row>
    <row r="13" spans="1:18" ht="22.5" customHeight="1" thickBot="1" x14ac:dyDescent="0.3">
      <c r="A13" s="411" t="s">
        <v>13</v>
      </c>
      <c r="B13" s="4" t="s">
        <v>14</v>
      </c>
      <c r="C13" s="9">
        <v>4</v>
      </c>
      <c r="D13" s="9"/>
      <c r="E13" s="7">
        <f t="shared" si="0"/>
        <v>4</v>
      </c>
      <c r="F13" s="266" t="s">
        <v>171</v>
      </c>
      <c r="G13" s="265" t="s">
        <v>248</v>
      </c>
      <c r="H13" s="310" t="s">
        <v>437</v>
      </c>
      <c r="I13" s="307" t="s">
        <v>47</v>
      </c>
      <c r="J13" s="308" t="s">
        <v>203</v>
      </c>
      <c r="K13" s="308" t="s">
        <v>41</v>
      </c>
      <c r="L13" s="308" t="s">
        <v>41</v>
      </c>
      <c r="M13" s="310"/>
      <c r="N13" s="310"/>
      <c r="O13" s="310" t="s">
        <v>251</v>
      </c>
      <c r="P13" s="258" t="s">
        <v>42</v>
      </c>
      <c r="Q13" s="11"/>
      <c r="R13" s="2"/>
    </row>
    <row r="14" spans="1:18" ht="23.25" customHeight="1" thickBot="1" x14ac:dyDescent="0.3">
      <c r="A14" s="357"/>
      <c r="B14" s="12"/>
      <c r="C14" s="9"/>
      <c r="D14" s="9"/>
      <c r="E14" s="7">
        <f t="shared" si="0"/>
        <v>0</v>
      </c>
      <c r="F14" s="264"/>
      <c r="G14" s="265"/>
      <c r="H14" s="261"/>
      <c r="I14" s="262"/>
      <c r="J14" s="258"/>
      <c r="K14" s="258"/>
      <c r="L14" s="258"/>
      <c r="M14" s="261"/>
      <c r="N14" s="261"/>
      <c r="O14" s="261"/>
      <c r="P14" s="258"/>
      <c r="Q14" s="11"/>
      <c r="R14" s="2"/>
    </row>
    <row r="15" spans="1:18" ht="39" customHeight="1" thickBot="1" x14ac:dyDescent="0.3">
      <c r="A15" s="3" t="s">
        <v>56</v>
      </c>
      <c r="B15" s="4" t="s">
        <v>57</v>
      </c>
      <c r="C15" s="9">
        <v>2</v>
      </c>
      <c r="D15" s="9"/>
      <c r="E15" s="7">
        <f t="shared" si="0"/>
        <v>2</v>
      </c>
      <c r="F15" s="264" t="s">
        <v>169</v>
      </c>
      <c r="G15" s="265" t="s">
        <v>231</v>
      </c>
      <c r="H15" s="261" t="s">
        <v>438</v>
      </c>
      <c r="I15" s="262" t="s">
        <v>47</v>
      </c>
      <c r="J15" s="258" t="s">
        <v>203</v>
      </c>
      <c r="K15" s="258" t="s">
        <v>41</v>
      </c>
      <c r="L15" s="258" t="s">
        <v>41</v>
      </c>
      <c r="M15" s="261"/>
      <c r="N15" s="261"/>
      <c r="O15" s="261" t="s">
        <v>252</v>
      </c>
      <c r="P15" s="258" t="s">
        <v>42</v>
      </c>
      <c r="Q15" s="11"/>
      <c r="R15" s="2"/>
    </row>
    <row r="16" spans="1:18" ht="90" thickBot="1" x14ac:dyDescent="0.3">
      <c r="A16" s="355" t="s">
        <v>25</v>
      </c>
      <c r="B16" s="4" t="s">
        <v>26</v>
      </c>
      <c r="C16" s="9">
        <v>1</v>
      </c>
      <c r="D16" s="9"/>
      <c r="E16" s="7">
        <f t="shared" si="0"/>
        <v>1</v>
      </c>
      <c r="F16" s="264" t="s">
        <v>168</v>
      </c>
      <c r="G16" s="265" t="s">
        <v>233</v>
      </c>
      <c r="H16" s="261" t="s">
        <v>439</v>
      </c>
      <c r="I16" s="262" t="s">
        <v>47</v>
      </c>
      <c r="J16" s="258" t="s">
        <v>203</v>
      </c>
      <c r="K16" s="258" t="s">
        <v>41</v>
      </c>
      <c r="L16" s="258" t="s">
        <v>41</v>
      </c>
      <c r="M16" s="261"/>
      <c r="N16" s="261"/>
      <c r="O16" s="261" t="s">
        <v>253</v>
      </c>
      <c r="P16" s="258" t="s">
        <v>42</v>
      </c>
      <c r="Q16" s="11"/>
      <c r="R16" s="2"/>
    </row>
    <row r="17" spans="1:18" ht="102.75" thickBot="1" x14ac:dyDescent="0.3">
      <c r="A17" s="355"/>
      <c r="B17" s="4" t="s">
        <v>31</v>
      </c>
      <c r="C17" s="9">
        <v>1</v>
      </c>
      <c r="D17" s="9"/>
      <c r="E17" s="7">
        <f t="shared" si="0"/>
        <v>1</v>
      </c>
      <c r="F17" s="264" t="s">
        <v>168</v>
      </c>
      <c r="G17" s="265" t="s">
        <v>233</v>
      </c>
      <c r="H17" s="261" t="s">
        <v>440</v>
      </c>
      <c r="I17" s="262" t="s">
        <v>47</v>
      </c>
      <c r="J17" s="258" t="s">
        <v>203</v>
      </c>
      <c r="K17" s="258" t="s">
        <v>41</v>
      </c>
      <c r="L17" s="258" t="s">
        <v>41</v>
      </c>
      <c r="M17" s="261"/>
      <c r="N17" s="261"/>
      <c r="O17" s="261" t="s">
        <v>254</v>
      </c>
      <c r="P17" s="258" t="s">
        <v>42</v>
      </c>
      <c r="Q17" s="11"/>
      <c r="R17" s="2"/>
    </row>
    <row r="18" spans="1:18" ht="77.25" thickBot="1" x14ac:dyDescent="0.3">
      <c r="A18" s="3" t="s">
        <v>28</v>
      </c>
      <c r="B18" s="4" t="s">
        <v>28</v>
      </c>
      <c r="C18" s="9">
        <v>1</v>
      </c>
      <c r="D18" s="9"/>
      <c r="E18" s="7">
        <f t="shared" si="0"/>
        <v>1</v>
      </c>
      <c r="F18" s="264" t="s">
        <v>168</v>
      </c>
      <c r="G18" s="265" t="s">
        <v>233</v>
      </c>
      <c r="H18" s="261" t="s">
        <v>441</v>
      </c>
      <c r="I18" s="262" t="s">
        <v>47</v>
      </c>
      <c r="J18" s="258" t="s">
        <v>203</v>
      </c>
      <c r="K18" s="258" t="s">
        <v>41</v>
      </c>
      <c r="L18" s="258" t="s">
        <v>41</v>
      </c>
      <c r="M18" s="261"/>
      <c r="N18" s="261"/>
      <c r="O18" s="261" t="s">
        <v>255</v>
      </c>
      <c r="P18" s="258" t="s">
        <v>42</v>
      </c>
      <c r="Q18" s="11"/>
      <c r="R18" s="2"/>
    </row>
    <row r="19" spans="1:18" ht="77.25" thickBot="1" x14ac:dyDescent="0.3">
      <c r="A19" s="3" t="s">
        <v>58</v>
      </c>
      <c r="B19" s="4" t="s">
        <v>58</v>
      </c>
      <c r="C19" s="9">
        <v>3</v>
      </c>
      <c r="D19" s="9"/>
      <c r="E19" s="7">
        <f t="shared" si="0"/>
        <v>3</v>
      </c>
      <c r="F19" s="264" t="s">
        <v>170</v>
      </c>
      <c r="G19" s="265" t="s">
        <v>237</v>
      </c>
      <c r="H19" s="261" t="s">
        <v>442</v>
      </c>
      <c r="I19" s="262" t="s">
        <v>47</v>
      </c>
      <c r="J19" s="258" t="s">
        <v>203</v>
      </c>
      <c r="K19" s="258" t="s">
        <v>41</v>
      </c>
      <c r="L19" s="258" t="s">
        <v>41</v>
      </c>
      <c r="M19" s="261"/>
      <c r="N19" s="261"/>
      <c r="O19" s="261" t="s">
        <v>214</v>
      </c>
      <c r="P19" s="258" t="s">
        <v>42</v>
      </c>
      <c r="Q19" s="11"/>
      <c r="R19" s="2"/>
    </row>
    <row r="20" spans="1:18" ht="19.5" thickBot="1" x14ac:dyDescent="0.3">
      <c r="A20" s="31"/>
      <c r="B20" s="12"/>
      <c r="C20" s="9"/>
      <c r="D20" s="9"/>
      <c r="E20" s="7">
        <f t="shared" si="0"/>
        <v>0</v>
      </c>
      <c r="F20" s="83"/>
      <c r="G20" s="84"/>
      <c r="H20" s="23"/>
      <c r="I20" s="24"/>
      <c r="J20" s="11"/>
      <c r="K20" s="11"/>
      <c r="L20" s="11"/>
      <c r="M20" s="23"/>
      <c r="N20" s="23"/>
      <c r="O20" s="23"/>
      <c r="P20" s="11"/>
      <c r="Q20" s="11"/>
      <c r="R20" s="2"/>
    </row>
    <row r="21" spans="1:18" ht="19.5" thickBot="1" x14ac:dyDescent="0.3">
      <c r="A21" s="31"/>
      <c r="B21" s="12"/>
      <c r="C21" s="9"/>
      <c r="D21" s="9"/>
      <c r="E21" s="7">
        <f t="shared" si="0"/>
        <v>0</v>
      </c>
      <c r="F21" s="83"/>
      <c r="G21" s="84"/>
      <c r="H21" s="23"/>
      <c r="I21" s="24"/>
      <c r="J21" s="11"/>
      <c r="K21" s="11"/>
      <c r="L21" s="11"/>
      <c r="M21" s="23"/>
      <c r="N21" s="23"/>
      <c r="O21" s="23"/>
      <c r="P21" s="11"/>
      <c r="Q21" s="11"/>
      <c r="R21" s="2"/>
    </row>
    <row r="22" spans="1:18" ht="19.5" thickBot="1" x14ac:dyDescent="0.3">
      <c r="A22" s="31"/>
      <c r="B22" s="12"/>
      <c r="C22" s="9"/>
      <c r="D22" s="9"/>
      <c r="E22" s="7">
        <f t="shared" si="0"/>
        <v>0</v>
      </c>
      <c r="F22" s="83"/>
      <c r="G22" s="84"/>
      <c r="H22" s="23"/>
      <c r="I22" s="24"/>
      <c r="J22" s="11"/>
      <c r="K22" s="11"/>
      <c r="L22" s="11"/>
      <c r="M22" s="23"/>
      <c r="N22" s="23"/>
      <c r="O22" s="23"/>
      <c r="P22" s="11"/>
      <c r="Q22" s="11"/>
      <c r="R22" s="2"/>
    </row>
    <row r="23" spans="1:18" s="20" customFormat="1" ht="36" customHeight="1" thickBot="1" x14ac:dyDescent="0.3">
      <c r="A23" s="412" t="s">
        <v>107</v>
      </c>
      <c r="B23" s="413"/>
      <c r="C23" s="16"/>
      <c r="D23" s="16"/>
      <c r="E23" s="17"/>
      <c r="F23" s="86"/>
      <c r="G23" s="87"/>
      <c r="H23" s="25"/>
      <c r="I23" s="26"/>
      <c r="J23" s="18"/>
      <c r="K23" s="18"/>
      <c r="L23" s="18"/>
      <c r="M23" s="25"/>
      <c r="N23" s="25"/>
      <c r="O23" s="100"/>
      <c r="P23" s="18"/>
      <c r="Q23" s="18"/>
      <c r="R23" s="19"/>
    </row>
    <row r="24" spans="1:18" ht="19.5" thickBot="1" x14ac:dyDescent="0.3">
      <c r="A24" s="414"/>
      <c r="B24" s="415"/>
      <c r="C24" s="16"/>
      <c r="D24" s="9"/>
      <c r="E24" s="7">
        <f t="shared" ref="E24:E31" si="1">D24</f>
        <v>0</v>
      </c>
      <c r="F24" s="83"/>
      <c r="G24" s="82"/>
      <c r="H24" s="23"/>
      <c r="I24" s="24"/>
      <c r="J24" s="11"/>
      <c r="K24" s="18"/>
      <c r="L24" s="18"/>
      <c r="M24" s="25"/>
      <c r="N24" s="25"/>
      <c r="O24" s="23"/>
      <c r="P24" s="18"/>
      <c r="Q24" s="18"/>
      <c r="R24" s="2"/>
    </row>
    <row r="25" spans="1:18" ht="19.5" thickBot="1" x14ac:dyDescent="0.3">
      <c r="A25" s="414"/>
      <c r="B25" s="415"/>
      <c r="C25" s="16"/>
      <c r="D25" s="9"/>
      <c r="E25" s="7">
        <f t="shared" si="1"/>
        <v>0</v>
      </c>
      <c r="F25" s="83"/>
      <c r="G25" s="84"/>
      <c r="H25" s="23"/>
      <c r="I25" s="24"/>
      <c r="J25" s="11"/>
      <c r="K25" s="18"/>
      <c r="L25" s="18"/>
      <c r="M25" s="25"/>
      <c r="N25" s="25"/>
      <c r="O25" s="23"/>
      <c r="P25" s="18"/>
      <c r="Q25" s="18"/>
      <c r="R25" s="2"/>
    </row>
    <row r="26" spans="1:18" ht="19.5" thickBot="1" x14ac:dyDescent="0.3">
      <c r="A26" s="414"/>
      <c r="B26" s="415"/>
      <c r="C26" s="16"/>
      <c r="D26" s="9"/>
      <c r="E26" s="7">
        <f t="shared" si="1"/>
        <v>0</v>
      </c>
      <c r="F26" s="83"/>
      <c r="G26" s="84"/>
      <c r="H26" s="23"/>
      <c r="I26" s="24"/>
      <c r="J26" s="11"/>
      <c r="K26" s="18"/>
      <c r="L26" s="18"/>
      <c r="M26" s="25"/>
      <c r="N26" s="25"/>
      <c r="O26" s="23"/>
      <c r="P26" s="18"/>
      <c r="Q26" s="18"/>
      <c r="R26" s="2"/>
    </row>
    <row r="27" spans="1:18" ht="19.5" thickBot="1" x14ac:dyDescent="0.3">
      <c r="A27" s="415"/>
      <c r="B27" s="416"/>
      <c r="C27" s="16"/>
      <c r="D27" s="9"/>
      <c r="E27" s="7">
        <f t="shared" si="1"/>
        <v>0</v>
      </c>
      <c r="F27" s="83"/>
      <c r="G27" s="84"/>
      <c r="H27" s="23"/>
      <c r="I27" s="24"/>
      <c r="J27" s="11"/>
      <c r="K27" s="18"/>
      <c r="L27" s="18"/>
      <c r="M27" s="25"/>
      <c r="N27" s="25"/>
      <c r="O27" s="23"/>
      <c r="P27" s="18"/>
      <c r="Q27" s="18"/>
      <c r="R27" s="2"/>
    </row>
    <row r="28" spans="1:18" ht="19.5" thickBot="1" x14ac:dyDescent="0.3">
      <c r="A28" s="415"/>
      <c r="B28" s="416"/>
      <c r="C28" s="16"/>
      <c r="D28" s="9"/>
      <c r="E28" s="7">
        <f t="shared" si="1"/>
        <v>0</v>
      </c>
      <c r="F28" s="83"/>
      <c r="G28" s="84"/>
      <c r="H28" s="23"/>
      <c r="I28" s="24"/>
      <c r="J28" s="11"/>
      <c r="K28" s="18"/>
      <c r="L28" s="18"/>
      <c r="M28" s="25"/>
      <c r="N28" s="25"/>
      <c r="O28" s="23"/>
      <c r="P28" s="18"/>
      <c r="Q28" s="18"/>
      <c r="R28" s="2"/>
    </row>
    <row r="29" spans="1:18" ht="19.5" thickBot="1" x14ac:dyDescent="0.3">
      <c r="A29" s="414"/>
      <c r="B29" s="415"/>
      <c r="C29" s="16"/>
      <c r="D29" s="9"/>
      <c r="E29" s="7">
        <f t="shared" si="1"/>
        <v>0</v>
      </c>
      <c r="F29" s="83"/>
      <c r="G29" s="84"/>
      <c r="H29" s="23"/>
      <c r="I29" s="24"/>
      <c r="J29" s="11"/>
      <c r="K29" s="18"/>
      <c r="L29" s="18"/>
      <c r="M29" s="25"/>
      <c r="N29" s="25"/>
      <c r="O29" s="23"/>
      <c r="P29" s="18"/>
      <c r="Q29" s="18"/>
      <c r="R29" s="2"/>
    </row>
    <row r="30" spans="1:18" ht="19.5" thickBot="1" x14ac:dyDescent="0.3">
      <c r="A30" s="414"/>
      <c r="B30" s="415"/>
      <c r="C30" s="16"/>
      <c r="D30" s="9"/>
      <c r="E30" s="7">
        <f t="shared" si="1"/>
        <v>0</v>
      </c>
      <c r="F30" s="83"/>
      <c r="G30" s="84"/>
      <c r="H30" s="23"/>
      <c r="I30" s="24"/>
      <c r="J30" s="11"/>
      <c r="K30" s="18"/>
      <c r="L30" s="18"/>
      <c r="M30" s="25"/>
      <c r="N30" s="25"/>
      <c r="O30" s="23"/>
      <c r="P30" s="18"/>
      <c r="Q30" s="18"/>
      <c r="R30" s="2"/>
    </row>
    <row r="31" spans="1:18" ht="19.5" thickBot="1" x14ac:dyDescent="0.3">
      <c r="A31" s="409"/>
      <c r="B31" s="410"/>
      <c r="C31" s="16"/>
      <c r="D31" s="9"/>
      <c r="E31" s="7">
        <f t="shared" si="1"/>
        <v>0</v>
      </c>
      <c r="F31" s="88"/>
      <c r="G31" s="89"/>
      <c r="H31" s="23"/>
      <c r="I31" s="24"/>
      <c r="J31" s="11"/>
      <c r="K31" s="18"/>
      <c r="L31" s="18"/>
      <c r="M31" s="25"/>
      <c r="N31" s="25"/>
      <c r="O31" s="23"/>
      <c r="P31" s="18"/>
      <c r="Q31" s="18"/>
      <c r="R31" s="2"/>
    </row>
    <row r="32" spans="1:18" ht="39.75" customHeight="1" thickBot="1" x14ac:dyDescent="0.35">
      <c r="A32" s="353" t="s">
        <v>33</v>
      </c>
      <c r="B32" s="354"/>
      <c r="C32" s="131">
        <f>SUM(C10:C31)</f>
        <v>22</v>
      </c>
      <c r="D32" s="131">
        <f>SUM(D10:D31)</f>
        <v>1</v>
      </c>
      <c r="E32" s="132">
        <f>C32+D32</f>
        <v>23</v>
      </c>
      <c r="F32" s="33" t="s">
        <v>59</v>
      </c>
      <c r="G32" s="34" t="s">
        <v>60</v>
      </c>
    </row>
    <row r="33" spans="1:11" ht="21.75" thickBot="1" x14ac:dyDescent="0.4">
      <c r="A33" s="29" t="s">
        <v>44</v>
      </c>
      <c r="B33" s="29"/>
      <c r="C33" s="30">
        <v>22</v>
      </c>
      <c r="D33" s="30">
        <v>1</v>
      </c>
      <c r="E33" s="30">
        <v>23</v>
      </c>
      <c r="F33" s="28">
        <v>8</v>
      </c>
      <c r="G33" s="28">
        <v>31</v>
      </c>
    </row>
    <row r="34" spans="1:11" ht="21.75" thickBot="1" x14ac:dyDescent="0.4">
      <c r="A34" s="29" t="s">
        <v>45</v>
      </c>
      <c r="B34" s="29"/>
      <c r="C34" s="30">
        <v>23</v>
      </c>
      <c r="D34" s="30">
        <v>3</v>
      </c>
      <c r="E34" s="30">
        <v>26</v>
      </c>
      <c r="F34" s="28">
        <v>5</v>
      </c>
      <c r="G34" s="28">
        <v>31</v>
      </c>
    </row>
    <row r="36" spans="1:11" ht="15.75" thickBot="1" x14ac:dyDescent="0.3"/>
    <row r="37" spans="1:11" ht="48.75" customHeight="1" thickBot="1" x14ac:dyDescent="0.3">
      <c r="A37" s="37" t="s">
        <v>61</v>
      </c>
      <c r="B37" s="38" t="s">
        <v>62</v>
      </c>
      <c r="C37" s="39" t="s">
        <v>64</v>
      </c>
      <c r="D37" s="347" t="s">
        <v>65</v>
      </c>
      <c r="E37" s="348"/>
      <c r="F37" s="348"/>
      <c r="G37" s="349"/>
      <c r="H37" s="375" t="s">
        <v>73</v>
      </c>
      <c r="I37" s="376"/>
      <c r="J37" s="376"/>
      <c r="K37" s="376"/>
    </row>
    <row r="38" spans="1:11" s="42" customFormat="1" ht="32.25" thickBot="1" x14ac:dyDescent="0.3">
      <c r="A38" s="267" t="s">
        <v>216</v>
      </c>
      <c r="B38" s="268" t="s">
        <v>238</v>
      </c>
      <c r="C38" s="269">
        <v>2</v>
      </c>
      <c r="D38" s="406" t="s">
        <v>219</v>
      </c>
      <c r="E38" s="407"/>
      <c r="F38" s="407"/>
      <c r="G38" s="408"/>
      <c r="H38" s="427" t="s">
        <v>239</v>
      </c>
      <c r="I38" s="428"/>
      <c r="J38" s="428"/>
      <c r="K38" s="428"/>
    </row>
    <row r="39" spans="1:11" s="42" customFormat="1" ht="32.25" thickBot="1" x14ac:dyDescent="0.3">
      <c r="A39" s="267" t="s">
        <v>216</v>
      </c>
      <c r="B39" s="268" t="s">
        <v>218</v>
      </c>
      <c r="C39" s="269">
        <v>2</v>
      </c>
      <c r="D39" s="406" t="s">
        <v>219</v>
      </c>
      <c r="E39" s="407"/>
      <c r="F39" s="407"/>
      <c r="G39" s="408"/>
      <c r="H39" s="427" t="s">
        <v>239</v>
      </c>
      <c r="I39" s="428"/>
      <c r="J39" s="428"/>
      <c r="K39" s="428"/>
    </row>
    <row r="40" spans="1:11" s="42" customFormat="1" ht="32.25" thickBot="1" x14ac:dyDescent="0.3">
      <c r="A40" s="267" t="s">
        <v>240</v>
      </c>
      <c r="B40" s="268" t="s">
        <v>241</v>
      </c>
      <c r="C40" s="269">
        <v>1</v>
      </c>
      <c r="D40" s="406" t="s">
        <v>219</v>
      </c>
      <c r="E40" s="407"/>
      <c r="F40" s="407"/>
      <c r="G40" s="408"/>
      <c r="H40" s="427" t="s">
        <v>242</v>
      </c>
      <c r="I40" s="428"/>
      <c r="J40" s="428"/>
      <c r="K40" s="428"/>
    </row>
    <row r="41" spans="1:11" s="42" customFormat="1" ht="16.5" thickBot="1" x14ac:dyDescent="0.3">
      <c r="A41" s="267" t="s">
        <v>243</v>
      </c>
      <c r="B41" s="268" t="s">
        <v>244</v>
      </c>
      <c r="C41" s="269">
        <v>1</v>
      </c>
      <c r="D41" s="406" t="s">
        <v>219</v>
      </c>
      <c r="E41" s="407"/>
      <c r="F41" s="407"/>
      <c r="G41" s="408"/>
      <c r="H41" s="427" t="s">
        <v>242</v>
      </c>
      <c r="I41" s="428"/>
      <c r="J41" s="428"/>
      <c r="K41" s="428"/>
    </row>
    <row r="42" spans="1:11" s="42" customFormat="1" ht="32.25" thickBot="1" x14ac:dyDescent="0.3">
      <c r="A42" s="267" t="s">
        <v>220</v>
      </c>
      <c r="B42" s="268" t="s">
        <v>223</v>
      </c>
      <c r="C42" s="269">
        <v>1</v>
      </c>
      <c r="D42" s="406" t="s">
        <v>219</v>
      </c>
      <c r="E42" s="407"/>
      <c r="F42" s="407"/>
      <c r="G42" s="408"/>
      <c r="H42" s="427" t="s">
        <v>242</v>
      </c>
      <c r="I42" s="428"/>
      <c r="J42" s="428"/>
      <c r="K42" s="428"/>
    </row>
    <row r="43" spans="1:11" s="42" customFormat="1" ht="16.5" thickBot="1" x14ac:dyDescent="0.3">
      <c r="A43" s="270" t="s">
        <v>222</v>
      </c>
      <c r="B43" s="268" t="s">
        <v>245</v>
      </c>
      <c r="C43" s="269">
        <v>1</v>
      </c>
      <c r="D43" s="406" t="s">
        <v>219</v>
      </c>
      <c r="E43" s="407"/>
      <c r="F43" s="407"/>
      <c r="G43" s="408"/>
      <c r="H43" s="427" t="s">
        <v>242</v>
      </c>
      <c r="I43" s="428"/>
      <c r="J43" s="428"/>
      <c r="K43" s="428"/>
    </row>
    <row r="44" spans="1:11" s="42" customFormat="1" ht="16.5" thickBot="1" x14ac:dyDescent="0.3">
      <c r="A44" s="40"/>
      <c r="B44" s="63"/>
      <c r="C44" s="41"/>
      <c r="D44" s="403"/>
      <c r="E44" s="404"/>
      <c r="F44" s="404"/>
      <c r="G44" s="405"/>
      <c r="H44" s="429"/>
      <c r="I44" s="428"/>
      <c r="J44" s="428"/>
      <c r="K44" s="428"/>
    </row>
    <row r="45" spans="1:11" s="42" customFormat="1" ht="16.5" thickBot="1" x14ac:dyDescent="0.3">
      <c r="A45" s="40"/>
      <c r="B45" s="63"/>
      <c r="C45" s="41"/>
      <c r="D45" s="403"/>
      <c r="E45" s="404"/>
      <c r="F45" s="404"/>
      <c r="G45" s="405"/>
      <c r="H45" s="429"/>
      <c r="I45" s="428"/>
      <c r="J45" s="428"/>
      <c r="K45" s="428"/>
    </row>
    <row r="46" spans="1:11" s="42" customFormat="1" ht="16.5" thickBot="1" x14ac:dyDescent="0.3">
      <c r="A46" s="40"/>
      <c r="B46" s="63"/>
      <c r="C46" s="41"/>
      <c r="D46" s="403"/>
      <c r="E46" s="404"/>
      <c r="F46" s="404"/>
      <c r="G46" s="405"/>
      <c r="H46" s="429"/>
      <c r="I46" s="428"/>
      <c r="J46" s="428"/>
      <c r="K46" s="428"/>
    </row>
    <row r="47" spans="1:11" s="42" customFormat="1" ht="16.5" thickBot="1" x14ac:dyDescent="0.3">
      <c r="A47" s="40"/>
      <c r="B47" s="63"/>
      <c r="C47" s="41"/>
      <c r="D47" s="403"/>
      <c r="E47" s="404"/>
      <c r="F47" s="404"/>
      <c r="G47" s="405"/>
      <c r="H47" s="429"/>
      <c r="I47" s="428"/>
      <c r="J47" s="428"/>
      <c r="K47" s="428"/>
    </row>
    <row r="48" spans="1:11" s="42" customFormat="1" ht="16.5" thickBot="1" x14ac:dyDescent="0.3">
      <c r="A48" s="40"/>
      <c r="B48" s="63"/>
      <c r="C48" s="41"/>
      <c r="D48" s="403"/>
      <c r="E48" s="404"/>
      <c r="F48" s="404"/>
      <c r="G48" s="405"/>
      <c r="H48" s="429"/>
      <c r="I48" s="428"/>
      <c r="J48" s="428"/>
      <c r="K48" s="428"/>
    </row>
    <row r="49" spans="1:11" s="42" customFormat="1" ht="16.5" thickBot="1" x14ac:dyDescent="0.3">
      <c r="A49" s="40"/>
      <c r="B49" s="63"/>
      <c r="C49" s="41"/>
      <c r="D49" s="403"/>
      <c r="E49" s="404"/>
      <c r="F49" s="404"/>
      <c r="G49" s="405"/>
      <c r="H49" s="429"/>
      <c r="I49" s="428"/>
      <c r="J49" s="428"/>
      <c r="K49" s="428"/>
    </row>
    <row r="50" spans="1:11" s="42" customFormat="1" ht="16.5" thickBot="1" x14ac:dyDescent="0.3">
      <c r="A50" s="40"/>
      <c r="B50" s="63"/>
      <c r="C50" s="41"/>
      <c r="D50" s="403"/>
      <c r="E50" s="404"/>
      <c r="F50" s="404"/>
      <c r="G50" s="405"/>
      <c r="H50" s="429"/>
      <c r="I50" s="428"/>
      <c r="J50" s="428"/>
      <c r="K50" s="428"/>
    </row>
    <row r="51" spans="1:11" s="42" customFormat="1" ht="16.5" thickBot="1" x14ac:dyDescent="0.3">
      <c r="A51" s="40"/>
      <c r="B51" s="63"/>
      <c r="C51" s="41"/>
      <c r="D51" s="403"/>
      <c r="E51" s="404"/>
      <c r="F51" s="404"/>
      <c r="G51" s="405"/>
      <c r="H51" s="429"/>
      <c r="I51" s="428"/>
      <c r="J51" s="428"/>
      <c r="K51" s="428"/>
    </row>
    <row r="52" spans="1:11" s="42" customFormat="1" ht="16.5" thickBot="1" x14ac:dyDescent="0.3">
      <c r="A52" s="40"/>
      <c r="B52" s="63"/>
      <c r="C52" s="41"/>
      <c r="D52" s="403"/>
      <c r="E52" s="404"/>
      <c r="F52" s="404"/>
      <c r="G52" s="405"/>
      <c r="H52" s="429"/>
      <c r="I52" s="428"/>
      <c r="J52" s="428"/>
      <c r="K52" s="428"/>
    </row>
    <row r="53" spans="1:11" s="42" customFormat="1" ht="16.5" thickBot="1" x14ac:dyDescent="0.3">
      <c r="A53" s="40"/>
      <c r="B53" s="63"/>
      <c r="C53" s="41"/>
      <c r="D53" s="403"/>
      <c r="E53" s="404"/>
      <c r="F53" s="404"/>
      <c r="G53" s="405"/>
      <c r="H53" s="429"/>
      <c r="I53" s="428"/>
      <c r="J53" s="428"/>
      <c r="K53" s="428"/>
    </row>
    <row r="54" spans="1:11" s="42" customFormat="1" ht="16.5" thickBot="1" x14ac:dyDescent="0.3">
      <c r="A54" s="40"/>
      <c r="B54" s="63"/>
      <c r="C54" s="41"/>
      <c r="D54" s="403"/>
      <c r="E54" s="404"/>
      <c r="F54" s="404"/>
      <c r="G54" s="405"/>
      <c r="H54" s="429"/>
      <c r="I54" s="428"/>
      <c r="J54" s="428"/>
      <c r="K54" s="428"/>
    </row>
    <row r="55" spans="1:11" ht="19.5" thickBot="1" x14ac:dyDescent="0.35">
      <c r="B55" s="35" t="s">
        <v>33</v>
      </c>
      <c r="C55" s="36">
        <f>SUM(C38:C54)</f>
        <v>8</v>
      </c>
    </row>
  </sheetData>
  <sheetProtection formatRows="0"/>
  <mergeCells count="69">
    <mergeCell ref="H42:K42"/>
    <mergeCell ref="H43:K43"/>
    <mergeCell ref="H44:K44"/>
    <mergeCell ref="H45:K45"/>
    <mergeCell ref="H46:K46"/>
    <mergeCell ref="H52:K52"/>
    <mergeCell ref="H53:K53"/>
    <mergeCell ref="H54:K54"/>
    <mergeCell ref="H47:K47"/>
    <mergeCell ref="H48:K48"/>
    <mergeCell ref="H49:K49"/>
    <mergeCell ref="H50:K50"/>
    <mergeCell ref="H51:K51"/>
    <mergeCell ref="H39:K39"/>
    <mergeCell ref="H40:K40"/>
    <mergeCell ref="H41:K41"/>
    <mergeCell ref="G2:N2"/>
    <mergeCell ref="C6:G6"/>
    <mergeCell ref="H6:N6"/>
    <mergeCell ref="H37:K37"/>
    <mergeCell ref="H38:K38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26:B26"/>
    <mergeCell ref="A27:B27"/>
    <mergeCell ref="A28:B28"/>
    <mergeCell ref="A29:B29"/>
    <mergeCell ref="A30:B30"/>
    <mergeCell ref="A13:A14"/>
    <mergeCell ref="A16:A17"/>
    <mergeCell ref="A23:B23"/>
    <mergeCell ref="A24:B24"/>
    <mergeCell ref="A25:B25"/>
    <mergeCell ref="D43:G43"/>
    <mergeCell ref="D44:G44"/>
    <mergeCell ref="D45:G45"/>
    <mergeCell ref="D46:G46"/>
    <mergeCell ref="A31:B31"/>
    <mergeCell ref="A10:A11"/>
    <mergeCell ref="D54:G54"/>
    <mergeCell ref="D48:G48"/>
    <mergeCell ref="D49:G49"/>
    <mergeCell ref="D50:G50"/>
    <mergeCell ref="D51:G51"/>
    <mergeCell ref="D52:G52"/>
    <mergeCell ref="D53:G53"/>
    <mergeCell ref="D47:G47"/>
    <mergeCell ref="A32:B32"/>
    <mergeCell ref="D37:G37"/>
    <mergeCell ref="D38:G38"/>
    <mergeCell ref="D39:G39"/>
    <mergeCell ref="D40:G40"/>
    <mergeCell ref="D41:G41"/>
    <mergeCell ref="D42:G42"/>
  </mergeCells>
  <pageMargins left="0.23622047244094491" right="0.19685039370078741" top="0.35433070866141736" bottom="0.35433070866141736" header="0.31496062992125984" footer="0.31496062992125984"/>
  <pageSetup paperSize="9" scale="53" fitToHeight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="60" zoomScaleNormal="60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H20" sqref="H20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358" t="s">
        <v>194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5"/>
      <c r="C3" s="5"/>
      <c r="D3" s="5"/>
      <c r="E3" s="5"/>
      <c r="F3" s="5"/>
      <c r="G3" s="15" t="s">
        <v>52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53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131</v>
      </c>
      <c r="H5" s="14" t="s">
        <v>133</v>
      </c>
      <c r="I5" s="13"/>
      <c r="J5" s="13"/>
      <c r="K5" s="13"/>
      <c r="L5" s="13"/>
      <c r="M5" s="13"/>
    </row>
    <row r="6" spans="1:18" ht="15.75" thickBot="1" x14ac:dyDescent="0.3">
      <c r="C6" s="346" t="s">
        <v>66</v>
      </c>
      <c r="D6" s="346"/>
      <c r="E6" s="346"/>
      <c r="F6" s="346"/>
      <c r="G6" s="346"/>
      <c r="H6" s="374" t="s">
        <v>202</v>
      </c>
      <c r="I6" s="453"/>
      <c r="J6" s="453"/>
      <c r="K6" s="453"/>
      <c r="L6" s="453"/>
      <c r="M6" s="453"/>
      <c r="N6" s="453"/>
    </row>
    <row r="7" spans="1:18" ht="65.25" customHeight="1" thickBot="1" x14ac:dyDescent="0.3">
      <c r="A7" s="441" t="s">
        <v>0</v>
      </c>
      <c r="B7" s="444" t="s">
        <v>1</v>
      </c>
      <c r="C7" s="426" t="s">
        <v>90</v>
      </c>
      <c r="D7" s="426"/>
      <c r="E7" s="447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5.25" customHeight="1" thickBot="1" x14ac:dyDescent="0.3">
      <c r="A8" s="442"/>
      <c r="B8" s="445"/>
      <c r="C8" s="382" t="s">
        <v>105</v>
      </c>
      <c r="D8" s="382" t="s">
        <v>106</v>
      </c>
      <c r="E8" s="448"/>
      <c r="F8" s="384" t="s">
        <v>115</v>
      </c>
      <c r="G8" s="385"/>
      <c r="H8" s="430" t="s">
        <v>43</v>
      </c>
      <c r="I8" s="432" t="s">
        <v>94</v>
      </c>
      <c r="J8" s="434" t="s">
        <v>4</v>
      </c>
      <c r="K8" s="392" t="s">
        <v>5</v>
      </c>
      <c r="L8" s="393"/>
      <c r="M8" s="436" t="s">
        <v>95</v>
      </c>
      <c r="N8" s="396" t="s">
        <v>109</v>
      </c>
      <c r="O8" s="436" t="s">
        <v>6</v>
      </c>
      <c r="P8" s="440" t="s">
        <v>7</v>
      </c>
      <c r="Q8" s="425"/>
      <c r="R8" s="1"/>
    </row>
    <row r="9" spans="1:18" ht="48.75" customHeight="1" thickBot="1" x14ac:dyDescent="0.3">
      <c r="A9" s="443"/>
      <c r="B9" s="446"/>
      <c r="C9" s="383"/>
      <c r="D9" s="383"/>
      <c r="E9" s="448"/>
      <c r="F9" s="98" t="s">
        <v>8</v>
      </c>
      <c r="G9" s="99" t="s">
        <v>9</v>
      </c>
      <c r="H9" s="431"/>
      <c r="I9" s="433"/>
      <c r="J9" s="435"/>
      <c r="K9" s="97" t="s">
        <v>96</v>
      </c>
      <c r="L9" s="96" t="s">
        <v>54</v>
      </c>
      <c r="M9" s="437"/>
      <c r="N9" s="396"/>
      <c r="O9" s="437"/>
      <c r="P9" s="76" t="s">
        <v>110</v>
      </c>
      <c r="Q9" s="76" t="s">
        <v>98</v>
      </c>
      <c r="R9" s="1"/>
    </row>
    <row r="10" spans="1:18" ht="64.5" thickBot="1" x14ac:dyDescent="0.3">
      <c r="A10" s="356" t="s">
        <v>121</v>
      </c>
      <c r="B10" s="106" t="s">
        <v>10</v>
      </c>
      <c r="C10" s="9">
        <v>4</v>
      </c>
      <c r="D10" s="9">
        <v>1</v>
      </c>
      <c r="E10" s="7">
        <f t="shared" ref="E10:E23" si="0">C10+D10</f>
        <v>5</v>
      </c>
      <c r="F10" s="259" t="s">
        <v>172</v>
      </c>
      <c r="G10" s="260" t="s">
        <v>246</v>
      </c>
      <c r="H10" s="253" t="s">
        <v>435</v>
      </c>
      <c r="I10" s="254" t="s">
        <v>47</v>
      </c>
      <c r="J10" s="255" t="s">
        <v>203</v>
      </c>
      <c r="K10" s="255" t="s">
        <v>41</v>
      </c>
      <c r="L10" s="258" t="s">
        <v>41</v>
      </c>
      <c r="M10" s="253"/>
      <c r="N10" s="257"/>
      <c r="O10" s="253" t="s">
        <v>256</v>
      </c>
      <c r="P10" s="258" t="s">
        <v>42</v>
      </c>
      <c r="Q10" s="11"/>
      <c r="R10" s="2"/>
    </row>
    <row r="11" spans="1:18" ht="64.5" thickBot="1" x14ac:dyDescent="0.3">
      <c r="A11" s="357"/>
      <c r="B11" s="4" t="s">
        <v>55</v>
      </c>
      <c r="C11" s="9">
        <v>3</v>
      </c>
      <c r="D11" s="9"/>
      <c r="E11" s="7">
        <f t="shared" si="0"/>
        <v>3</v>
      </c>
      <c r="F11" s="264" t="s">
        <v>170</v>
      </c>
      <c r="G11" s="265" t="s">
        <v>237</v>
      </c>
      <c r="H11" s="261" t="s">
        <v>436</v>
      </c>
      <c r="I11" s="262" t="s">
        <v>47</v>
      </c>
      <c r="J11" s="258" t="s">
        <v>203</v>
      </c>
      <c r="K11" s="258" t="s">
        <v>41</v>
      </c>
      <c r="L11" s="258" t="s">
        <v>41</v>
      </c>
      <c r="M11" s="263"/>
      <c r="N11" s="261"/>
      <c r="O11" s="261" t="s">
        <v>257</v>
      </c>
      <c r="P11" s="258" t="s">
        <v>42</v>
      </c>
      <c r="Q11" s="11"/>
      <c r="R11" s="2"/>
    </row>
    <row r="12" spans="1:18" ht="51.75" thickBot="1" x14ac:dyDescent="0.3">
      <c r="A12" s="141" t="s">
        <v>122</v>
      </c>
      <c r="B12" s="4" t="s">
        <v>12</v>
      </c>
      <c r="C12" s="9">
        <v>2</v>
      </c>
      <c r="D12" s="9"/>
      <c r="E12" s="7">
        <f t="shared" si="0"/>
        <v>2</v>
      </c>
      <c r="F12" s="264" t="s">
        <v>169</v>
      </c>
      <c r="G12" s="265" t="s">
        <v>231</v>
      </c>
      <c r="H12" s="310" t="s">
        <v>258</v>
      </c>
      <c r="I12" s="307" t="s">
        <v>47</v>
      </c>
      <c r="J12" s="308" t="s">
        <v>228</v>
      </c>
      <c r="K12" s="308" t="s">
        <v>41</v>
      </c>
      <c r="L12" s="308" t="s">
        <v>41</v>
      </c>
      <c r="M12" s="310"/>
      <c r="N12" s="310"/>
      <c r="O12" s="310" t="s">
        <v>259</v>
      </c>
      <c r="P12" s="258" t="s">
        <v>42</v>
      </c>
      <c r="Q12" s="11"/>
      <c r="R12" s="2"/>
    </row>
    <row r="13" spans="1:18" ht="22.5" customHeight="1" thickBot="1" x14ac:dyDescent="0.3">
      <c r="A13" s="411" t="s">
        <v>13</v>
      </c>
      <c r="B13" s="4" t="s">
        <v>14</v>
      </c>
      <c r="C13" s="9">
        <v>4</v>
      </c>
      <c r="D13" s="9"/>
      <c r="E13" s="7">
        <f t="shared" si="0"/>
        <v>4</v>
      </c>
      <c r="F13" s="266" t="s">
        <v>171</v>
      </c>
      <c r="G13" s="265" t="s">
        <v>248</v>
      </c>
      <c r="H13" s="261" t="s">
        <v>437</v>
      </c>
      <c r="I13" s="262" t="s">
        <v>47</v>
      </c>
      <c r="J13" s="258" t="s">
        <v>203</v>
      </c>
      <c r="K13" s="258" t="s">
        <v>41</v>
      </c>
      <c r="L13" s="258" t="s">
        <v>41</v>
      </c>
      <c r="M13" s="261"/>
      <c r="N13" s="261"/>
      <c r="O13" s="261" t="s">
        <v>260</v>
      </c>
      <c r="P13" s="258" t="s">
        <v>42</v>
      </c>
      <c r="Q13" s="11"/>
      <c r="R13" s="2"/>
    </row>
    <row r="14" spans="1:18" ht="23.25" customHeight="1" thickBot="1" x14ac:dyDescent="0.3">
      <c r="A14" s="357"/>
      <c r="B14" s="12"/>
      <c r="C14" s="9"/>
      <c r="D14" s="9"/>
      <c r="E14" s="7">
        <f t="shared" si="0"/>
        <v>0</v>
      </c>
      <c r="F14" s="264"/>
      <c r="G14" s="265"/>
      <c r="H14" s="261"/>
      <c r="I14" s="262"/>
      <c r="J14" s="258"/>
      <c r="K14" s="258"/>
      <c r="L14" s="258"/>
      <c r="M14" s="261"/>
      <c r="N14" s="261"/>
      <c r="O14" s="261"/>
      <c r="P14" s="258"/>
      <c r="Q14" s="11"/>
      <c r="R14" s="2"/>
    </row>
    <row r="15" spans="1:18" ht="39" customHeight="1" thickBot="1" x14ac:dyDescent="0.3">
      <c r="A15" s="3" t="s">
        <v>56</v>
      </c>
      <c r="B15" s="4" t="s">
        <v>57</v>
      </c>
      <c r="C15" s="9">
        <v>2</v>
      </c>
      <c r="D15" s="9"/>
      <c r="E15" s="7">
        <f t="shared" si="0"/>
        <v>2</v>
      </c>
      <c r="F15" s="264" t="s">
        <v>169</v>
      </c>
      <c r="G15" s="265" t="s">
        <v>231</v>
      </c>
      <c r="H15" s="261" t="s">
        <v>438</v>
      </c>
      <c r="I15" s="262" t="s">
        <v>47</v>
      </c>
      <c r="J15" s="258" t="s">
        <v>203</v>
      </c>
      <c r="K15" s="258" t="s">
        <v>41</v>
      </c>
      <c r="L15" s="258" t="s">
        <v>41</v>
      </c>
      <c r="M15" s="261"/>
      <c r="N15" s="261"/>
      <c r="O15" s="261" t="s">
        <v>261</v>
      </c>
      <c r="P15" s="258" t="s">
        <v>42</v>
      </c>
      <c r="Q15" s="11"/>
      <c r="R15" s="2"/>
    </row>
    <row r="16" spans="1:18" ht="48" customHeight="1" thickBot="1" x14ac:dyDescent="0.3">
      <c r="A16" s="133" t="s">
        <v>101</v>
      </c>
      <c r="B16" s="134" t="s">
        <v>101</v>
      </c>
      <c r="C16" s="9">
        <v>1</v>
      </c>
      <c r="D16" s="9"/>
      <c r="E16" s="7">
        <f t="shared" si="0"/>
        <v>1</v>
      </c>
      <c r="F16" s="264" t="s">
        <v>168</v>
      </c>
      <c r="G16" s="265" t="s">
        <v>233</v>
      </c>
      <c r="H16" s="261" t="s">
        <v>262</v>
      </c>
      <c r="I16" s="262" t="s">
        <v>47</v>
      </c>
      <c r="J16" s="258" t="s">
        <v>171</v>
      </c>
      <c r="K16" s="258" t="s">
        <v>41</v>
      </c>
      <c r="L16" s="258" t="s">
        <v>41</v>
      </c>
      <c r="M16" s="261"/>
      <c r="N16" s="261"/>
      <c r="O16" s="261" t="s">
        <v>263</v>
      </c>
      <c r="P16" s="258" t="s">
        <v>42</v>
      </c>
      <c r="Q16" s="11"/>
      <c r="R16" s="2"/>
    </row>
    <row r="17" spans="1:18" ht="90" thickBot="1" x14ac:dyDescent="0.3">
      <c r="A17" s="355" t="s">
        <v>25</v>
      </c>
      <c r="B17" s="4" t="s">
        <v>26</v>
      </c>
      <c r="C17" s="9">
        <v>1</v>
      </c>
      <c r="D17" s="9"/>
      <c r="E17" s="7">
        <f t="shared" si="0"/>
        <v>1</v>
      </c>
      <c r="F17" s="264" t="s">
        <v>168</v>
      </c>
      <c r="G17" s="265" t="s">
        <v>233</v>
      </c>
      <c r="H17" s="261" t="s">
        <v>439</v>
      </c>
      <c r="I17" s="262" t="s">
        <v>47</v>
      </c>
      <c r="J17" s="258" t="s">
        <v>203</v>
      </c>
      <c r="K17" s="258" t="s">
        <v>41</v>
      </c>
      <c r="L17" s="258" t="s">
        <v>41</v>
      </c>
      <c r="M17" s="261"/>
      <c r="N17" s="261"/>
      <c r="O17" s="261" t="s">
        <v>264</v>
      </c>
      <c r="P17" s="258" t="s">
        <v>42</v>
      </c>
      <c r="Q17" s="11"/>
      <c r="R17" s="2"/>
    </row>
    <row r="18" spans="1:18" ht="102.75" thickBot="1" x14ac:dyDescent="0.3">
      <c r="A18" s="355"/>
      <c r="B18" s="4" t="s">
        <v>31</v>
      </c>
      <c r="C18" s="9">
        <v>1</v>
      </c>
      <c r="D18" s="9"/>
      <c r="E18" s="7">
        <f t="shared" si="0"/>
        <v>1</v>
      </c>
      <c r="F18" s="264" t="s">
        <v>168</v>
      </c>
      <c r="G18" s="265" t="s">
        <v>233</v>
      </c>
      <c r="H18" s="261" t="s">
        <v>440</v>
      </c>
      <c r="I18" s="262" t="s">
        <v>47</v>
      </c>
      <c r="J18" s="258" t="s">
        <v>203</v>
      </c>
      <c r="K18" s="258" t="s">
        <v>41</v>
      </c>
      <c r="L18" s="258" t="s">
        <v>41</v>
      </c>
      <c r="M18" s="261"/>
      <c r="N18" s="261"/>
      <c r="O18" s="261" t="s">
        <v>265</v>
      </c>
      <c r="P18" s="258" t="s">
        <v>42</v>
      </c>
      <c r="Q18" s="11"/>
      <c r="R18" s="2"/>
    </row>
    <row r="19" spans="1:18" ht="77.25" thickBot="1" x14ac:dyDescent="0.3">
      <c r="A19" s="3" t="s">
        <v>28</v>
      </c>
      <c r="B19" s="4" t="s">
        <v>28</v>
      </c>
      <c r="C19" s="9">
        <v>1</v>
      </c>
      <c r="D19" s="9"/>
      <c r="E19" s="7">
        <f t="shared" si="0"/>
        <v>1</v>
      </c>
      <c r="F19" s="264" t="s">
        <v>168</v>
      </c>
      <c r="G19" s="265" t="s">
        <v>233</v>
      </c>
      <c r="H19" s="261" t="s">
        <v>441</v>
      </c>
      <c r="I19" s="262" t="s">
        <v>47</v>
      </c>
      <c r="J19" s="258" t="s">
        <v>203</v>
      </c>
      <c r="K19" s="258" t="s">
        <v>41</v>
      </c>
      <c r="L19" s="258" t="s">
        <v>41</v>
      </c>
      <c r="M19" s="261"/>
      <c r="N19" s="261"/>
      <c r="O19" s="261" t="s">
        <v>266</v>
      </c>
      <c r="P19" s="258" t="s">
        <v>42</v>
      </c>
      <c r="Q19" s="11"/>
      <c r="R19" s="2"/>
    </row>
    <row r="20" spans="1:18" ht="77.25" thickBot="1" x14ac:dyDescent="0.3">
      <c r="A20" s="3" t="s">
        <v>58</v>
      </c>
      <c r="B20" s="4" t="s">
        <v>58</v>
      </c>
      <c r="C20" s="9">
        <v>3</v>
      </c>
      <c r="D20" s="9"/>
      <c r="E20" s="7">
        <f t="shared" si="0"/>
        <v>3</v>
      </c>
      <c r="F20" s="264" t="s">
        <v>170</v>
      </c>
      <c r="G20" s="265" t="s">
        <v>237</v>
      </c>
      <c r="H20" s="261" t="s">
        <v>442</v>
      </c>
      <c r="I20" s="262" t="s">
        <v>47</v>
      </c>
      <c r="J20" s="258" t="s">
        <v>203</v>
      </c>
      <c r="K20" s="258" t="s">
        <v>41</v>
      </c>
      <c r="L20" s="258" t="s">
        <v>41</v>
      </c>
      <c r="M20" s="261"/>
      <c r="N20" s="261"/>
      <c r="O20" s="261" t="s">
        <v>214</v>
      </c>
      <c r="P20" s="258" t="s">
        <v>42</v>
      </c>
      <c r="Q20" s="11"/>
      <c r="R20" s="2"/>
    </row>
    <row r="21" spans="1:18" ht="19.5" thickBot="1" x14ac:dyDescent="0.3">
      <c r="A21" s="31"/>
      <c r="B21" s="12"/>
      <c r="C21" s="9"/>
      <c r="D21" s="9"/>
      <c r="E21" s="7">
        <f t="shared" si="0"/>
        <v>0</v>
      </c>
      <c r="F21" s="83"/>
      <c r="G21" s="84"/>
      <c r="H21" s="23"/>
      <c r="I21" s="24"/>
      <c r="J21" s="11"/>
      <c r="K21" s="11"/>
      <c r="L21" s="11"/>
      <c r="M21" s="23"/>
      <c r="N21" s="23"/>
      <c r="O21" s="23"/>
      <c r="P21" s="11"/>
      <c r="Q21" s="11"/>
      <c r="R21" s="2"/>
    </row>
    <row r="22" spans="1:18" ht="19.5" thickBot="1" x14ac:dyDescent="0.3">
      <c r="A22" s="31"/>
      <c r="B22" s="12"/>
      <c r="C22" s="9"/>
      <c r="D22" s="9"/>
      <c r="E22" s="7">
        <f t="shared" si="0"/>
        <v>0</v>
      </c>
      <c r="F22" s="83"/>
      <c r="G22" s="84"/>
      <c r="H22" s="23"/>
      <c r="I22" s="24"/>
      <c r="J22" s="11"/>
      <c r="K22" s="11"/>
      <c r="L22" s="11"/>
      <c r="M22" s="23"/>
      <c r="N22" s="23"/>
      <c r="O22" s="23"/>
      <c r="P22" s="11"/>
      <c r="Q22" s="11"/>
      <c r="R22" s="2"/>
    </row>
    <row r="23" spans="1:18" ht="19.5" thickBot="1" x14ac:dyDescent="0.3">
      <c r="A23" s="31"/>
      <c r="B23" s="12"/>
      <c r="C23" s="9"/>
      <c r="D23" s="9"/>
      <c r="E23" s="7">
        <f t="shared" si="0"/>
        <v>0</v>
      </c>
      <c r="F23" s="83"/>
      <c r="G23" s="84"/>
      <c r="H23" s="23"/>
      <c r="I23" s="24"/>
      <c r="J23" s="11"/>
      <c r="K23" s="11"/>
      <c r="L23" s="11"/>
      <c r="M23" s="23"/>
      <c r="N23" s="23"/>
      <c r="O23" s="23"/>
      <c r="P23" s="11"/>
      <c r="Q23" s="11"/>
      <c r="R23" s="2"/>
    </row>
    <row r="24" spans="1:18" s="20" customFormat="1" ht="36" customHeight="1" thickBot="1" x14ac:dyDescent="0.3">
      <c r="A24" s="412" t="s">
        <v>107</v>
      </c>
      <c r="B24" s="413"/>
      <c r="C24" s="16"/>
      <c r="D24" s="16"/>
      <c r="E24" s="17"/>
      <c r="F24" s="86"/>
      <c r="G24" s="87"/>
      <c r="H24" s="25"/>
      <c r="I24" s="26"/>
      <c r="J24" s="18"/>
      <c r="K24" s="18"/>
      <c r="L24" s="18"/>
      <c r="M24" s="25"/>
      <c r="N24" s="25"/>
      <c r="O24" s="25"/>
      <c r="P24" s="18"/>
      <c r="Q24" s="18"/>
      <c r="R24" s="19"/>
    </row>
    <row r="25" spans="1:18" ht="19.5" thickBot="1" x14ac:dyDescent="0.3">
      <c r="A25" s="414"/>
      <c r="B25" s="415"/>
      <c r="C25" s="16"/>
      <c r="D25" s="9"/>
      <c r="E25" s="7">
        <f t="shared" ref="E25:E32" si="1">D25</f>
        <v>0</v>
      </c>
      <c r="F25" s="83"/>
      <c r="G25" s="84"/>
      <c r="H25" s="23"/>
      <c r="I25" s="24"/>
      <c r="J25" s="11"/>
      <c r="K25" s="18"/>
      <c r="L25" s="18"/>
      <c r="M25" s="25"/>
      <c r="N25" s="25"/>
      <c r="O25" s="23"/>
      <c r="P25" s="11"/>
      <c r="Q25" s="11"/>
      <c r="R25" s="2"/>
    </row>
    <row r="26" spans="1:18" ht="19.5" thickBot="1" x14ac:dyDescent="0.3">
      <c r="A26" s="414"/>
      <c r="B26" s="415"/>
      <c r="C26" s="16"/>
      <c r="D26" s="9"/>
      <c r="E26" s="7">
        <f t="shared" si="1"/>
        <v>0</v>
      </c>
      <c r="F26" s="83"/>
      <c r="G26" s="84"/>
      <c r="H26" s="23"/>
      <c r="I26" s="24"/>
      <c r="J26" s="11"/>
      <c r="K26" s="18"/>
      <c r="L26" s="18"/>
      <c r="M26" s="25"/>
      <c r="N26" s="25"/>
      <c r="O26" s="23"/>
      <c r="P26" s="11"/>
      <c r="Q26" s="11"/>
      <c r="R26" s="2"/>
    </row>
    <row r="27" spans="1:18" ht="19.5" thickBot="1" x14ac:dyDescent="0.3">
      <c r="A27" s="414"/>
      <c r="B27" s="415"/>
      <c r="C27" s="16"/>
      <c r="D27" s="9"/>
      <c r="E27" s="7">
        <f t="shared" si="1"/>
        <v>0</v>
      </c>
      <c r="F27" s="83"/>
      <c r="G27" s="84"/>
      <c r="H27" s="23"/>
      <c r="I27" s="24"/>
      <c r="J27" s="11"/>
      <c r="K27" s="18"/>
      <c r="L27" s="18"/>
      <c r="M27" s="25"/>
      <c r="N27" s="25"/>
      <c r="O27" s="23"/>
      <c r="P27" s="11"/>
      <c r="Q27" s="11"/>
      <c r="R27" s="2"/>
    </row>
    <row r="28" spans="1:18" ht="19.5" thickBot="1" x14ac:dyDescent="0.3">
      <c r="A28" s="415"/>
      <c r="B28" s="416"/>
      <c r="C28" s="16"/>
      <c r="D28" s="9"/>
      <c r="E28" s="7">
        <f t="shared" si="1"/>
        <v>0</v>
      </c>
      <c r="F28" s="83"/>
      <c r="G28" s="84"/>
      <c r="H28" s="23"/>
      <c r="I28" s="24"/>
      <c r="J28" s="11"/>
      <c r="K28" s="18"/>
      <c r="L28" s="18"/>
      <c r="M28" s="25"/>
      <c r="N28" s="25"/>
      <c r="O28" s="23"/>
      <c r="P28" s="11"/>
      <c r="Q28" s="11"/>
      <c r="R28" s="2"/>
    </row>
    <row r="29" spans="1:18" ht="19.5" thickBot="1" x14ac:dyDescent="0.3">
      <c r="A29" s="415"/>
      <c r="B29" s="416"/>
      <c r="C29" s="16"/>
      <c r="D29" s="9"/>
      <c r="E29" s="7">
        <f t="shared" si="1"/>
        <v>0</v>
      </c>
      <c r="F29" s="83"/>
      <c r="G29" s="84"/>
      <c r="H29" s="23"/>
      <c r="I29" s="24"/>
      <c r="J29" s="11"/>
      <c r="K29" s="18"/>
      <c r="L29" s="18"/>
      <c r="M29" s="25"/>
      <c r="N29" s="25"/>
      <c r="O29" s="23"/>
      <c r="P29" s="11"/>
      <c r="Q29" s="11"/>
      <c r="R29" s="2"/>
    </row>
    <row r="30" spans="1:18" ht="19.5" thickBot="1" x14ac:dyDescent="0.3">
      <c r="A30" s="414"/>
      <c r="B30" s="415"/>
      <c r="C30" s="16"/>
      <c r="D30" s="9"/>
      <c r="E30" s="7">
        <f t="shared" si="1"/>
        <v>0</v>
      </c>
      <c r="F30" s="83"/>
      <c r="G30" s="84"/>
      <c r="H30" s="23"/>
      <c r="I30" s="24"/>
      <c r="J30" s="11"/>
      <c r="K30" s="18"/>
      <c r="L30" s="18"/>
      <c r="M30" s="25"/>
      <c r="N30" s="25"/>
      <c r="O30" s="23"/>
      <c r="P30" s="11"/>
      <c r="Q30" s="11"/>
      <c r="R30" s="2"/>
    </row>
    <row r="31" spans="1:18" ht="19.5" thickBot="1" x14ac:dyDescent="0.3">
      <c r="A31" s="414"/>
      <c r="B31" s="415"/>
      <c r="C31" s="16"/>
      <c r="D31" s="9"/>
      <c r="E31" s="7">
        <f t="shared" si="1"/>
        <v>0</v>
      </c>
      <c r="F31" s="83"/>
      <c r="G31" s="84"/>
      <c r="H31" s="23"/>
      <c r="I31" s="24"/>
      <c r="J31" s="11"/>
      <c r="K31" s="18"/>
      <c r="L31" s="18"/>
      <c r="M31" s="25"/>
      <c r="N31" s="25"/>
      <c r="O31" s="23"/>
      <c r="P31" s="11"/>
      <c r="Q31" s="11"/>
      <c r="R31" s="2"/>
    </row>
    <row r="32" spans="1:18" ht="19.5" thickBot="1" x14ac:dyDescent="0.3">
      <c r="A32" s="409"/>
      <c r="B32" s="410"/>
      <c r="C32" s="16"/>
      <c r="D32" s="9"/>
      <c r="E32" s="7">
        <f t="shared" si="1"/>
        <v>0</v>
      </c>
      <c r="F32" s="88"/>
      <c r="G32" s="89"/>
      <c r="H32" s="23"/>
      <c r="I32" s="24"/>
      <c r="J32" s="11"/>
      <c r="K32" s="18"/>
      <c r="L32" s="18"/>
      <c r="M32" s="25"/>
      <c r="N32" s="25"/>
      <c r="O32" s="23"/>
      <c r="P32" s="11"/>
      <c r="Q32" s="11"/>
      <c r="R32" s="2"/>
    </row>
    <row r="33" spans="1:11" ht="39.75" customHeight="1" thickBot="1" x14ac:dyDescent="0.35">
      <c r="A33" s="353" t="s">
        <v>33</v>
      </c>
      <c r="B33" s="354"/>
      <c r="C33" s="131">
        <f>SUM(C10:C32)</f>
        <v>22</v>
      </c>
      <c r="D33" s="131">
        <f>SUM(D10:D32)</f>
        <v>1</v>
      </c>
      <c r="E33" s="132">
        <f>C33+D33</f>
        <v>23</v>
      </c>
      <c r="F33" s="33" t="s">
        <v>59</v>
      </c>
      <c r="G33" s="34" t="s">
        <v>60</v>
      </c>
    </row>
    <row r="34" spans="1:11" ht="21.75" thickBot="1" x14ac:dyDescent="0.4">
      <c r="A34" s="29" t="s">
        <v>44</v>
      </c>
      <c r="B34" s="29"/>
      <c r="C34" s="30">
        <v>22</v>
      </c>
      <c r="D34" s="30">
        <v>1</v>
      </c>
      <c r="E34" s="30">
        <v>23</v>
      </c>
      <c r="F34" s="28">
        <v>8</v>
      </c>
      <c r="G34" s="28">
        <v>31</v>
      </c>
    </row>
    <row r="35" spans="1:11" ht="21.75" thickBot="1" x14ac:dyDescent="0.4">
      <c r="A35" s="29" t="s">
        <v>45</v>
      </c>
      <c r="B35" s="29"/>
      <c r="C35" s="30">
        <v>23</v>
      </c>
      <c r="D35" s="30">
        <v>3</v>
      </c>
      <c r="E35" s="30">
        <v>26</v>
      </c>
      <c r="F35" s="28">
        <v>5</v>
      </c>
      <c r="G35" s="28">
        <v>31</v>
      </c>
    </row>
    <row r="37" spans="1:11" ht="15.75" thickBot="1" x14ac:dyDescent="0.3">
      <c r="A37" s="452" t="s">
        <v>102</v>
      </c>
      <c r="B37" s="452"/>
    </row>
    <row r="38" spans="1:11" ht="48.75" customHeight="1" thickBot="1" x14ac:dyDescent="0.3">
      <c r="A38" s="37" t="s">
        <v>61</v>
      </c>
      <c r="B38" s="38" t="s">
        <v>62</v>
      </c>
      <c r="C38" s="39" t="s">
        <v>64</v>
      </c>
      <c r="D38" s="347" t="s">
        <v>65</v>
      </c>
      <c r="E38" s="348"/>
      <c r="F38" s="348"/>
      <c r="G38" s="349"/>
      <c r="H38" s="375" t="s">
        <v>73</v>
      </c>
      <c r="I38" s="376"/>
      <c r="J38" s="376"/>
      <c r="K38" s="376"/>
    </row>
    <row r="39" spans="1:11" s="42" customFormat="1" ht="32.25" thickBot="1" x14ac:dyDescent="0.3">
      <c r="A39" s="267" t="s">
        <v>216</v>
      </c>
      <c r="B39" s="268" t="s">
        <v>238</v>
      </c>
      <c r="C39" s="269">
        <v>2</v>
      </c>
      <c r="D39" s="406" t="s">
        <v>219</v>
      </c>
      <c r="E39" s="407"/>
      <c r="F39" s="407"/>
      <c r="G39" s="408"/>
      <c r="H39" s="427" t="s">
        <v>239</v>
      </c>
      <c r="I39" s="428"/>
      <c r="J39" s="428"/>
      <c r="K39" s="428"/>
    </row>
    <row r="40" spans="1:11" s="42" customFormat="1" ht="32.25" thickBot="1" x14ac:dyDescent="0.3">
      <c r="A40" s="267" t="s">
        <v>216</v>
      </c>
      <c r="B40" s="268" t="s">
        <v>218</v>
      </c>
      <c r="C40" s="269">
        <v>1</v>
      </c>
      <c r="D40" s="406" t="s">
        <v>219</v>
      </c>
      <c r="E40" s="407"/>
      <c r="F40" s="407"/>
      <c r="G40" s="408"/>
      <c r="H40" s="427" t="s">
        <v>239</v>
      </c>
      <c r="I40" s="428"/>
      <c r="J40" s="428"/>
      <c r="K40" s="428"/>
    </row>
    <row r="41" spans="1:11" s="42" customFormat="1" ht="32.25" thickBot="1" x14ac:dyDescent="0.3">
      <c r="A41" s="267" t="s">
        <v>240</v>
      </c>
      <c r="B41" s="268" t="s">
        <v>241</v>
      </c>
      <c r="C41" s="269">
        <v>1</v>
      </c>
      <c r="D41" s="406" t="s">
        <v>219</v>
      </c>
      <c r="E41" s="407"/>
      <c r="F41" s="407"/>
      <c r="G41" s="408"/>
      <c r="H41" s="427" t="s">
        <v>242</v>
      </c>
      <c r="I41" s="428"/>
      <c r="J41" s="428"/>
      <c r="K41" s="428"/>
    </row>
    <row r="42" spans="1:11" s="42" customFormat="1" ht="16.5" thickBot="1" x14ac:dyDescent="0.3">
      <c r="A42" s="267" t="s">
        <v>243</v>
      </c>
      <c r="B42" s="268" t="s">
        <v>244</v>
      </c>
      <c r="C42" s="269">
        <v>1</v>
      </c>
      <c r="D42" s="406" t="s">
        <v>219</v>
      </c>
      <c r="E42" s="407"/>
      <c r="F42" s="407"/>
      <c r="G42" s="408"/>
      <c r="H42" s="427" t="s">
        <v>242</v>
      </c>
      <c r="I42" s="428"/>
      <c r="J42" s="428"/>
      <c r="K42" s="428"/>
    </row>
    <row r="43" spans="1:11" s="42" customFormat="1" ht="32.25" thickBot="1" x14ac:dyDescent="0.3">
      <c r="A43" s="267" t="s">
        <v>220</v>
      </c>
      <c r="B43" s="268" t="s">
        <v>223</v>
      </c>
      <c r="C43" s="269">
        <v>1</v>
      </c>
      <c r="D43" s="406" t="s">
        <v>219</v>
      </c>
      <c r="E43" s="407"/>
      <c r="F43" s="407"/>
      <c r="G43" s="408"/>
      <c r="H43" s="427" t="s">
        <v>242</v>
      </c>
      <c r="I43" s="428"/>
      <c r="J43" s="428"/>
      <c r="K43" s="428"/>
    </row>
    <row r="44" spans="1:11" s="42" customFormat="1" ht="16.5" thickBot="1" x14ac:dyDescent="0.3">
      <c r="A44" s="270" t="s">
        <v>222</v>
      </c>
      <c r="B44" s="268" t="s">
        <v>245</v>
      </c>
      <c r="C44" s="269">
        <v>1</v>
      </c>
      <c r="D44" s="406" t="s">
        <v>219</v>
      </c>
      <c r="E44" s="407"/>
      <c r="F44" s="407"/>
      <c r="G44" s="408"/>
      <c r="H44" s="427" t="s">
        <v>242</v>
      </c>
      <c r="I44" s="428"/>
      <c r="J44" s="428"/>
      <c r="K44" s="428"/>
    </row>
    <row r="45" spans="1:11" s="42" customFormat="1" ht="30.75" thickBot="1" x14ac:dyDescent="0.3">
      <c r="A45" s="140" t="s">
        <v>222</v>
      </c>
      <c r="B45" s="273" t="s">
        <v>118</v>
      </c>
      <c r="C45" s="274">
        <v>1</v>
      </c>
      <c r="D45" s="449" t="s">
        <v>267</v>
      </c>
      <c r="E45" s="450"/>
      <c r="F45" s="450"/>
      <c r="G45" s="451"/>
      <c r="H45" s="429" t="s">
        <v>242</v>
      </c>
      <c r="I45" s="428"/>
      <c r="J45" s="428"/>
      <c r="K45" s="428"/>
    </row>
    <row r="46" spans="1:11" s="42" customFormat="1" ht="16.5" thickBot="1" x14ac:dyDescent="0.3">
      <c r="A46" s="140"/>
      <c r="B46" s="138"/>
      <c r="C46" s="41"/>
      <c r="D46" s="403"/>
      <c r="E46" s="404"/>
      <c r="F46" s="404"/>
      <c r="G46" s="405"/>
      <c r="H46" s="429"/>
      <c r="I46" s="428"/>
      <c r="J46" s="428"/>
      <c r="K46" s="428"/>
    </row>
    <row r="47" spans="1:11" s="42" customFormat="1" ht="16.5" thickBot="1" x14ac:dyDescent="0.3">
      <c r="A47" s="140"/>
      <c r="B47" s="138"/>
      <c r="C47" s="41"/>
      <c r="D47" s="403"/>
      <c r="E47" s="404"/>
      <c r="F47" s="404"/>
      <c r="G47" s="405"/>
      <c r="H47" s="429"/>
      <c r="I47" s="428"/>
      <c r="J47" s="428"/>
      <c r="K47" s="428"/>
    </row>
    <row r="48" spans="1:11" s="42" customFormat="1" ht="16.5" thickBot="1" x14ac:dyDescent="0.3">
      <c r="A48" s="140"/>
      <c r="B48" s="138"/>
      <c r="C48" s="41"/>
      <c r="D48" s="403"/>
      <c r="E48" s="404"/>
      <c r="F48" s="404"/>
      <c r="G48" s="405"/>
      <c r="H48" s="429"/>
      <c r="I48" s="428"/>
      <c r="J48" s="428"/>
      <c r="K48" s="428"/>
    </row>
    <row r="49" spans="1:11" s="42" customFormat="1" ht="16.5" thickBot="1" x14ac:dyDescent="0.3">
      <c r="A49" s="140"/>
      <c r="B49" s="138"/>
      <c r="C49" s="41"/>
      <c r="D49" s="403"/>
      <c r="E49" s="404"/>
      <c r="F49" s="404"/>
      <c r="G49" s="405"/>
      <c r="H49" s="429"/>
      <c r="I49" s="428"/>
      <c r="J49" s="428"/>
      <c r="K49" s="428"/>
    </row>
    <row r="50" spans="1:11" s="42" customFormat="1" ht="16.5" thickBot="1" x14ac:dyDescent="0.3">
      <c r="A50" s="140"/>
      <c r="B50" s="138"/>
      <c r="C50" s="41"/>
      <c r="D50" s="403"/>
      <c r="E50" s="404"/>
      <c r="F50" s="404"/>
      <c r="G50" s="405"/>
      <c r="H50" s="429"/>
      <c r="I50" s="428"/>
      <c r="J50" s="428"/>
      <c r="K50" s="428"/>
    </row>
    <row r="51" spans="1:11" s="42" customFormat="1" ht="16.5" thickBot="1" x14ac:dyDescent="0.3">
      <c r="A51" s="140"/>
      <c r="B51" s="138"/>
      <c r="C51" s="41"/>
      <c r="D51" s="403"/>
      <c r="E51" s="404"/>
      <c r="F51" s="404"/>
      <c r="G51" s="405"/>
      <c r="H51" s="429"/>
      <c r="I51" s="428"/>
      <c r="J51" s="428"/>
      <c r="K51" s="428"/>
    </row>
    <row r="52" spans="1:11" s="42" customFormat="1" ht="16.5" thickBot="1" x14ac:dyDescent="0.3">
      <c r="A52" s="140"/>
      <c r="B52" s="138"/>
      <c r="C52" s="41"/>
      <c r="D52" s="403"/>
      <c r="E52" s="404"/>
      <c r="F52" s="404"/>
      <c r="G52" s="405"/>
      <c r="H52" s="429"/>
      <c r="I52" s="428"/>
      <c r="J52" s="428"/>
      <c r="K52" s="428"/>
    </row>
    <row r="53" spans="1:11" s="42" customFormat="1" ht="16.5" thickBot="1" x14ac:dyDescent="0.3">
      <c r="A53" s="140"/>
      <c r="B53" s="138"/>
      <c r="C53" s="41"/>
      <c r="D53" s="403"/>
      <c r="E53" s="404"/>
      <c r="F53" s="404"/>
      <c r="G53" s="405"/>
      <c r="H53" s="429"/>
      <c r="I53" s="428"/>
      <c r="J53" s="428"/>
      <c r="K53" s="428"/>
    </row>
    <row r="54" spans="1:11" s="42" customFormat="1" ht="16.5" thickBot="1" x14ac:dyDescent="0.3">
      <c r="A54" s="140"/>
      <c r="B54" s="138"/>
      <c r="C54" s="41"/>
      <c r="D54" s="403"/>
      <c r="E54" s="404"/>
      <c r="F54" s="404"/>
      <c r="G54" s="405"/>
      <c r="H54" s="429"/>
      <c r="I54" s="428"/>
      <c r="J54" s="428"/>
      <c r="K54" s="428"/>
    </row>
    <row r="55" spans="1:11" s="42" customFormat="1" ht="16.5" thickBot="1" x14ac:dyDescent="0.3">
      <c r="A55" s="140"/>
      <c r="B55" s="138"/>
      <c r="C55" s="41"/>
      <c r="D55" s="403"/>
      <c r="E55" s="404"/>
      <c r="F55" s="404"/>
      <c r="G55" s="405"/>
      <c r="H55" s="429"/>
      <c r="I55" s="428"/>
      <c r="J55" s="428"/>
      <c r="K55" s="428"/>
    </row>
    <row r="56" spans="1:11" ht="19.5" thickBot="1" x14ac:dyDescent="0.35">
      <c r="B56" s="35" t="s">
        <v>33</v>
      </c>
      <c r="C56" s="36">
        <f>SUM(C39:C55)</f>
        <v>8</v>
      </c>
    </row>
  </sheetData>
  <sheetProtection formatRows="0"/>
  <mergeCells count="70">
    <mergeCell ref="H43:K43"/>
    <mergeCell ref="H44:K44"/>
    <mergeCell ref="H45:K45"/>
    <mergeCell ref="H46:K46"/>
    <mergeCell ref="H47:K47"/>
    <mergeCell ref="H53:K53"/>
    <mergeCell ref="H54:K54"/>
    <mergeCell ref="H55:K55"/>
    <mergeCell ref="H48:K48"/>
    <mergeCell ref="H49:K49"/>
    <mergeCell ref="H50:K50"/>
    <mergeCell ref="H51:K51"/>
    <mergeCell ref="H52:K52"/>
    <mergeCell ref="H40:K40"/>
    <mergeCell ref="H41:K41"/>
    <mergeCell ref="H42:K42"/>
    <mergeCell ref="G2:N2"/>
    <mergeCell ref="C6:G6"/>
    <mergeCell ref="H6:N6"/>
    <mergeCell ref="H38:K38"/>
    <mergeCell ref="H39:K39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2:B32"/>
    <mergeCell ref="A13:A14"/>
    <mergeCell ref="A17:A18"/>
    <mergeCell ref="A24:B24"/>
    <mergeCell ref="A25:B25"/>
    <mergeCell ref="A26:B26"/>
    <mergeCell ref="A27:B27"/>
    <mergeCell ref="A28:B28"/>
    <mergeCell ref="A29:B29"/>
    <mergeCell ref="A30:B30"/>
    <mergeCell ref="A31:B31"/>
    <mergeCell ref="D44:G44"/>
    <mergeCell ref="D45:G45"/>
    <mergeCell ref="D46:G46"/>
    <mergeCell ref="D47:G47"/>
    <mergeCell ref="A37:B37"/>
    <mergeCell ref="A10:A11"/>
    <mergeCell ref="D55:G55"/>
    <mergeCell ref="D49:G49"/>
    <mergeCell ref="D50:G50"/>
    <mergeCell ref="D51:G51"/>
    <mergeCell ref="D52:G52"/>
    <mergeCell ref="D53:G53"/>
    <mergeCell ref="D54:G54"/>
    <mergeCell ref="D48:G48"/>
    <mergeCell ref="A33:B33"/>
    <mergeCell ref="D38:G38"/>
    <mergeCell ref="D39:G39"/>
    <mergeCell ref="D40:G40"/>
    <mergeCell ref="D41:G41"/>
    <mergeCell ref="D42:G42"/>
    <mergeCell ref="D43:G43"/>
  </mergeCells>
  <pageMargins left="0.19685039370078741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55" zoomScaleNormal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2" sqref="M1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358" t="s">
        <v>195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5"/>
      <c r="C3" s="5"/>
      <c r="D3" s="5"/>
      <c r="E3" s="5"/>
      <c r="F3" s="5"/>
      <c r="G3" s="15" t="s">
        <v>52</v>
      </c>
      <c r="H3" s="14">
        <v>5</v>
      </c>
      <c r="I3" s="13"/>
      <c r="J3" s="13"/>
      <c r="K3" s="13"/>
      <c r="L3" s="13"/>
      <c r="M3" s="13"/>
    </row>
    <row r="4" spans="1:18" x14ac:dyDescent="0.25">
      <c r="A4" s="5"/>
      <c r="B4" s="5"/>
      <c r="C4" s="5"/>
      <c r="D4" s="5"/>
      <c r="E4" s="5"/>
      <c r="F4" s="5"/>
      <c r="G4" s="15" t="s">
        <v>53</v>
      </c>
      <c r="H4" s="14">
        <v>34</v>
      </c>
      <c r="I4" s="13"/>
      <c r="J4" s="13"/>
      <c r="K4" s="13"/>
      <c r="L4" s="13"/>
      <c r="M4" s="13"/>
    </row>
    <row r="5" spans="1:18" x14ac:dyDescent="0.25">
      <c r="A5" s="5"/>
      <c r="B5" s="5"/>
      <c r="C5" s="5"/>
      <c r="D5" s="5"/>
      <c r="E5" s="5"/>
      <c r="F5" s="5"/>
      <c r="G5" s="15" t="s">
        <v>131</v>
      </c>
      <c r="H5" s="14" t="s">
        <v>132</v>
      </c>
      <c r="I5" s="13"/>
      <c r="J5" s="13"/>
      <c r="K5" s="13"/>
      <c r="L5" s="13"/>
      <c r="M5" s="13"/>
    </row>
    <row r="6" spans="1:18" ht="15.75" thickBot="1" x14ac:dyDescent="0.3"/>
    <row r="7" spans="1:18" ht="65.25" customHeight="1" thickBot="1" x14ac:dyDescent="0.3">
      <c r="A7" s="441" t="s">
        <v>0</v>
      </c>
      <c r="B7" s="444" t="s">
        <v>1</v>
      </c>
      <c r="C7" s="426" t="s">
        <v>90</v>
      </c>
      <c r="D7" s="426"/>
      <c r="E7" s="447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5.25" customHeight="1" thickBot="1" x14ac:dyDescent="0.3">
      <c r="A8" s="442"/>
      <c r="B8" s="445"/>
      <c r="C8" s="382" t="s">
        <v>105</v>
      </c>
      <c r="D8" s="382" t="s">
        <v>106</v>
      </c>
      <c r="E8" s="448"/>
      <c r="F8" s="384" t="s">
        <v>115</v>
      </c>
      <c r="G8" s="385"/>
      <c r="H8" s="430" t="s">
        <v>43</v>
      </c>
      <c r="I8" s="432" t="s">
        <v>94</v>
      </c>
      <c r="J8" s="434" t="s">
        <v>4</v>
      </c>
      <c r="K8" s="392" t="s">
        <v>5</v>
      </c>
      <c r="L8" s="393"/>
      <c r="M8" s="436" t="s">
        <v>95</v>
      </c>
      <c r="N8" s="396" t="s">
        <v>109</v>
      </c>
      <c r="O8" s="436" t="s">
        <v>6</v>
      </c>
      <c r="P8" s="440" t="s">
        <v>7</v>
      </c>
      <c r="Q8" s="425"/>
      <c r="R8" s="1"/>
    </row>
    <row r="9" spans="1:18" ht="48.75" customHeight="1" thickBot="1" x14ac:dyDescent="0.3">
      <c r="A9" s="443"/>
      <c r="B9" s="446"/>
      <c r="C9" s="383"/>
      <c r="D9" s="383"/>
      <c r="E9" s="448"/>
      <c r="F9" s="92" t="s">
        <v>8</v>
      </c>
      <c r="G9" s="67" t="s">
        <v>9</v>
      </c>
      <c r="H9" s="431"/>
      <c r="I9" s="433"/>
      <c r="J9" s="435"/>
      <c r="K9" s="94" t="s">
        <v>96</v>
      </c>
      <c r="L9" s="95" t="s">
        <v>54</v>
      </c>
      <c r="M9" s="437"/>
      <c r="N9" s="396"/>
      <c r="O9" s="437"/>
      <c r="P9" s="76" t="s">
        <v>110</v>
      </c>
      <c r="Q9" s="76" t="s">
        <v>98</v>
      </c>
      <c r="R9" s="1"/>
    </row>
    <row r="10" spans="1:18" ht="64.5" thickBot="1" x14ac:dyDescent="0.3">
      <c r="A10" s="356" t="s">
        <v>120</v>
      </c>
      <c r="B10" s="6" t="s">
        <v>10</v>
      </c>
      <c r="C10" s="9">
        <v>4.5</v>
      </c>
      <c r="D10" s="9"/>
      <c r="E10" s="7">
        <f t="shared" ref="E10:E32" si="0">C10+D10</f>
        <v>4.5</v>
      </c>
      <c r="F10" s="81" t="s">
        <v>273</v>
      </c>
      <c r="G10" s="90" t="s">
        <v>272</v>
      </c>
      <c r="H10" s="21" t="s">
        <v>268</v>
      </c>
      <c r="I10" s="22" t="s">
        <v>47</v>
      </c>
      <c r="J10" s="75" t="s">
        <v>39</v>
      </c>
      <c r="K10" s="10"/>
      <c r="L10" s="11"/>
      <c r="M10" s="21"/>
      <c r="N10" s="80"/>
      <c r="O10" s="275" t="s">
        <v>269</v>
      </c>
      <c r="P10" s="11" t="s">
        <v>42</v>
      </c>
      <c r="Q10" s="11"/>
      <c r="R10" s="2"/>
    </row>
    <row r="11" spans="1:18" ht="51.75" thickBot="1" x14ac:dyDescent="0.3">
      <c r="A11" s="357"/>
      <c r="B11" s="4" t="s">
        <v>11</v>
      </c>
      <c r="C11" s="9">
        <v>2.5</v>
      </c>
      <c r="D11" s="9"/>
      <c r="E11" s="7">
        <f t="shared" si="0"/>
        <v>2.5</v>
      </c>
      <c r="F11" s="83" t="s">
        <v>274</v>
      </c>
      <c r="G11" s="84" t="s">
        <v>275</v>
      </c>
      <c r="H11" s="23" t="s">
        <v>270</v>
      </c>
      <c r="I11" s="24" t="s">
        <v>47</v>
      </c>
      <c r="J11" s="11" t="s">
        <v>39</v>
      </c>
      <c r="K11" s="11"/>
      <c r="L11" s="11"/>
      <c r="M11" s="32"/>
      <c r="N11" s="23"/>
      <c r="O11" s="275" t="s">
        <v>271</v>
      </c>
      <c r="P11" s="11" t="s">
        <v>42</v>
      </c>
      <c r="Q11" s="11"/>
      <c r="R11" s="2"/>
    </row>
    <row r="12" spans="1:18" ht="38.25" thickBot="1" x14ac:dyDescent="0.3">
      <c r="A12" s="401" t="s">
        <v>137</v>
      </c>
      <c r="B12" s="173" t="s">
        <v>183</v>
      </c>
      <c r="C12" s="9">
        <v>0.5</v>
      </c>
      <c r="D12" s="9"/>
      <c r="E12" s="7">
        <f t="shared" si="0"/>
        <v>0.5</v>
      </c>
      <c r="F12" s="83" t="s">
        <v>427</v>
      </c>
      <c r="G12" s="84" t="s">
        <v>226</v>
      </c>
      <c r="H12" s="23"/>
      <c r="I12" s="24"/>
      <c r="J12" s="11"/>
      <c r="K12" s="11"/>
      <c r="L12" s="11"/>
      <c r="M12" s="32"/>
      <c r="N12" s="23"/>
      <c r="O12" s="23"/>
      <c r="P12" s="11"/>
      <c r="Q12" s="11"/>
      <c r="R12" s="2"/>
    </row>
    <row r="13" spans="1:18" ht="19.5" thickBot="1" x14ac:dyDescent="0.3">
      <c r="A13" s="402"/>
      <c r="B13" s="173" t="s">
        <v>136</v>
      </c>
      <c r="C13" s="9">
        <v>0.5</v>
      </c>
      <c r="D13" s="9"/>
      <c r="E13" s="7">
        <f t="shared" si="0"/>
        <v>0.5</v>
      </c>
      <c r="F13" s="83" t="s">
        <v>427</v>
      </c>
      <c r="G13" s="84" t="s">
        <v>226</v>
      </c>
      <c r="H13" s="23"/>
      <c r="I13" s="24"/>
      <c r="J13" s="11"/>
      <c r="K13" s="11"/>
      <c r="L13" s="11"/>
      <c r="M13" s="32"/>
      <c r="N13" s="23"/>
      <c r="O13" s="23"/>
      <c r="P13" s="11"/>
      <c r="Q13" s="11"/>
      <c r="R13" s="2"/>
    </row>
    <row r="14" spans="1:18" ht="90" thickBot="1" x14ac:dyDescent="0.3">
      <c r="A14" s="141" t="s">
        <v>119</v>
      </c>
      <c r="B14" s="4" t="s">
        <v>12</v>
      </c>
      <c r="C14" s="9">
        <v>3</v>
      </c>
      <c r="D14" s="9"/>
      <c r="E14" s="7">
        <f t="shared" si="0"/>
        <v>3</v>
      </c>
      <c r="F14" s="83" t="s">
        <v>170</v>
      </c>
      <c r="G14" s="288" t="s">
        <v>237</v>
      </c>
      <c r="H14" s="289" t="s">
        <v>276</v>
      </c>
      <c r="I14" s="290" t="s">
        <v>47</v>
      </c>
      <c r="J14" s="291" t="s">
        <v>39</v>
      </c>
      <c r="K14" s="291"/>
      <c r="L14" s="291"/>
      <c r="M14" s="289"/>
      <c r="N14" s="289"/>
      <c r="O14" s="312" t="s">
        <v>277</v>
      </c>
      <c r="P14" s="11" t="s">
        <v>42</v>
      </c>
      <c r="Q14" s="11"/>
      <c r="R14" s="2"/>
    </row>
    <row r="15" spans="1:18" ht="22.5" customHeight="1" thickBot="1" x14ac:dyDescent="0.3">
      <c r="A15" s="355" t="s">
        <v>13</v>
      </c>
      <c r="B15" s="4" t="s">
        <v>14</v>
      </c>
      <c r="C15" s="9">
        <v>5</v>
      </c>
      <c r="D15" s="9"/>
      <c r="E15" s="7">
        <f t="shared" si="0"/>
        <v>5</v>
      </c>
      <c r="F15" s="85" t="s">
        <v>172</v>
      </c>
      <c r="G15" s="84" t="s">
        <v>246</v>
      </c>
      <c r="H15" s="23" t="s">
        <v>278</v>
      </c>
      <c r="I15" s="24" t="s">
        <v>47</v>
      </c>
      <c r="J15" s="11" t="s">
        <v>39</v>
      </c>
      <c r="K15" s="11"/>
      <c r="L15" s="11"/>
      <c r="M15" s="23"/>
      <c r="N15" s="23"/>
      <c r="O15" s="280" t="s">
        <v>279</v>
      </c>
      <c r="P15" s="11"/>
      <c r="Q15" s="11"/>
      <c r="R15" s="2"/>
    </row>
    <row r="16" spans="1:18" ht="23.25" customHeight="1" thickBot="1" x14ac:dyDescent="0.3">
      <c r="A16" s="355"/>
      <c r="B16" s="69" t="s">
        <v>15</v>
      </c>
      <c r="C16" s="9"/>
      <c r="D16" s="9">
        <v>1</v>
      </c>
      <c r="E16" s="7">
        <f t="shared" si="0"/>
        <v>1</v>
      </c>
      <c r="F16" s="83" t="s">
        <v>168</v>
      </c>
      <c r="G16" s="84" t="s">
        <v>233</v>
      </c>
      <c r="H16" s="23" t="s">
        <v>280</v>
      </c>
      <c r="I16" s="24" t="s">
        <v>47</v>
      </c>
      <c r="J16" s="11" t="s">
        <v>39</v>
      </c>
      <c r="K16" s="11"/>
      <c r="L16" s="11"/>
      <c r="M16" s="23"/>
      <c r="N16" s="23"/>
      <c r="O16" s="280" t="s">
        <v>281</v>
      </c>
      <c r="P16" s="291" t="s">
        <v>42</v>
      </c>
      <c r="Q16" s="11"/>
      <c r="R16" s="2"/>
    </row>
    <row r="17" spans="1:18" ht="64.5" thickBot="1" x14ac:dyDescent="0.3">
      <c r="A17" s="355" t="s">
        <v>16</v>
      </c>
      <c r="B17" s="4" t="s">
        <v>17</v>
      </c>
      <c r="C17" s="9">
        <v>2</v>
      </c>
      <c r="D17" s="9"/>
      <c r="E17" s="7">
        <f t="shared" si="0"/>
        <v>2</v>
      </c>
      <c r="F17" s="83" t="s">
        <v>169</v>
      </c>
      <c r="G17" s="84" t="s">
        <v>231</v>
      </c>
      <c r="H17" s="23" t="s">
        <v>282</v>
      </c>
      <c r="I17" s="24" t="s">
        <v>47</v>
      </c>
      <c r="J17" s="11" t="s">
        <v>39</v>
      </c>
      <c r="K17" s="11"/>
      <c r="L17" s="11"/>
      <c r="M17" s="23"/>
      <c r="N17" s="23"/>
      <c r="O17" s="280" t="s">
        <v>283</v>
      </c>
      <c r="P17" s="11"/>
      <c r="Q17" s="11"/>
      <c r="R17" s="2"/>
    </row>
    <row r="18" spans="1:18" ht="64.5" thickBot="1" x14ac:dyDescent="0.3">
      <c r="A18" s="355"/>
      <c r="B18" s="4" t="s">
        <v>18</v>
      </c>
      <c r="C18" s="9"/>
      <c r="D18" s="9">
        <v>1</v>
      </c>
      <c r="E18" s="7">
        <f t="shared" si="0"/>
        <v>1</v>
      </c>
      <c r="F18" s="83" t="s">
        <v>168</v>
      </c>
      <c r="G18" s="84" t="s">
        <v>233</v>
      </c>
      <c r="H18" s="281" t="s">
        <v>284</v>
      </c>
      <c r="I18" s="24" t="s">
        <v>47</v>
      </c>
      <c r="J18" s="11" t="s">
        <v>39</v>
      </c>
      <c r="K18" s="11"/>
      <c r="L18" s="11"/>
      <c r="M18" s="23"/>
      <c r="N18" s="23"/>
      <c r="O18" s="280" t="s">
        <v>285</v>
      </c>
      <c r="P18" s="11" t="s">
        <v>42</v>
      </c>
      <c r="Q18" s="11"/>
      <c r="R18" s="2"/>
    </row>
    <row r="19" spans="1:18" ht="51.75" thickBot="1" x14ac:dyDescent="0.3">
      <c r="A19" s="355"/>
      <c r="B19" s="4" t="s">
        <v>19</v>
      </c>
      <c r="C19" s="9">
        <v>1</v>
      </c>
      <c r="D19" s="9"/>
      <c r="E19" s="7">
        <f t="shared" si="0"/>
        <v>1</v>
      </c>
      <c r="F19" s="83" t="s">
        <v>168</v>
      </c>
      <c r="G19" s="84" t="s">
        <v>233</v>
      </c>
      <c r="H19" s="282" t="s">
        <v>286</v>
      </c>
      <c r="I19" s="24" t="s">
        <v>47</v>
      </c>
      <c r="J19" s="11" t="s">
        <v>39</v>
      </c>
      <c r="K19" s="11"/>
      <c r="L19" s="11"/>
      <c r="M19" s="23"/>
      <c r="N19" s="23"/>
      <c r="O19" s="283" t="s">
        <v>287</v>
      </c>
      <c r="P19" s="291" t="s">
        <v>42</v>
      </c>
      <c r="Q19" s="11"/>
      <c r="R19" s="2"/>
    </row>
    <row r="20" spans="1:18" ht="37.5" customHeight="1" thickBot="1" x14ac:dyDescent="0.3">
      <c r="A20" s="355" t="s">
        <v>99</v>
      </c>
      <c r="B20" s="455"/>
      <c r="C20" s="9">
        <v>1</v>
      </c>
      <c r="D20" s="9"/>
      <c r="E20" s="7">
        <f t="shared" si="0"/>
        <v>1</v>
      </c>
      <c r="F20" s="83" t="s">
        <v>168</v>
      </c>
      <c r="G20" s="84" t="s">
        <v>233</v>
      </c>
      <c r="H20" s="283" t="s">
        <v>431</v>
      </c>
      <c r="I20" s="24" t="s">
        <v>47</v>
      </c>
      <c r="J20" s="11" t="s">
        <v>172</v>
      </c>
      <c r="K20" s="11"/>
      <c r="L20" s="11"/>
      <c r="M20" s="23"/>
      <c r="N20" s="23"/>
      <c r="O20" s="283" t="s">
        <v>288</v>
      </c>
      <c r="P20" s="11" t="s">
        <v>42</v>
      </c>
      <c r="Q20" s="11"/>
      <c r="R20" s="2"/>
    </row>
    <row r="21" spans="1:18" ht="28.5" customHeight="1" thickBot="1" x14ac:dyDescent="0.3">
      <c r="A21" s="355" t="s">
        <v>21</v>
      </c>
      <c r="B21" s="4" t="s">
        <v>22</v>
      </c>
      <c r="C21" s="9"/>
      <c r="D21" s="9"/>
      <c r="E21" s="7">
        <f t="shared" si="0"/>
        <v>0</v>
      </c>
      <c r="F21" s="284"/>
      <c r="G21" s="276"/>
      <c r="H21" s="277"/>
      <c r="I21" s="278"/>
      <c r="J21" s="279"/>
      <c r="K21" s="11"/>
      <c r="L21" s="11"/>
      <c r="M21" s="23"/>
      <c r="N21" s="23"/>
      <c r="O21" s="277"/>
      <c r="P21" s="11"/>
      <c r="Q21" s="11"/>
      <c r="R21" s="2"/>
    </row>
    <row r="22" spans="1:18" ht="24" customHeight="1" thickBot="1" x14ac:dyDescent="0.3">
      <c r="A22" s="355"/>
      <c r="B22" s="4" t="s">
        <v>23</v>
      </c>
      <c r="C22" s="9"/>
      <c r="D22" s="9"/>
      <c r="E22" s="7">
        <f t="shared" si="0"/>
        <v>0</v>
      </c>
      <c r="F22" s="284"/>
      <c r="G22" s="276"/>
      <c r="H22" s="277"/>
      <c r="I22" s="278"/>
      <c r="J22" s="279"/>
      <c r="K22" s="11"/>
      <c r="L22" s="11"/>
      <c r="M22" s="23"/>
      <c r="N22" s="23"/>
      <c r="O22" s="277"/>
      <c r="P22" s="11"/>
      <c r="Q22" s="11"/>
      <c r="R22" s="2"/>
    </row>
    <row r="23" spans="1:18" ht="45.75" thickBot="1" x14ac:dyDescent="0.3">
      <c r="A23" s="355"/>
      <c r="B23" s="4" t="s">
        <v>24</v>
      </c>
      <c r="C23" s="9">
        <v>1</v>
      </c>
      <c r="D23" s="9"/>
      <c r="E23" s="7">
        <f t="shared" si="0"/>
        <v>1</v>
      </c>
      <c r="F23" s="83" t="s">
        <v>168</v>
      </c>
      <c r="G23" s="84" t="s">
        <v>233</v>
      </c>
      <c r="H23" s="23" t="s">
        <v>289</v>
      </c>
      <c r="I23" s="24" t="s">
        <v>47</v>
      </c>
      <c r="J23" s="11" t="s">
        <v>39</v>
      </c>
      <c r="K23" s="11"/>
      <c r="L23" s="11"/>
      <c r="M23" s="23"/>
      <c r="N23" s="23"/>
      <c r="O23" s="275" t="s">
        <v>290</v>
      </c>
      <c r="P23" s="11"/>
      <c r="Q23" s="11"/>
      <c r="R23" s="2"/>
    </row>
    <row r="24" spans="1:18" ht="64.5" thickBot="1" x14ac:dyDescent="0.3">
      <c r="A24" s="355" t="s">
        <v>25</v>
      </c>
      <c r="B24" s="4" t="s">
        <v>26</v>
      </c>
      <c r="C24" s="9">
        <v>1</v>
      </c>
      <c r="D24" s="9"/>
      <c r="E24" s="7">
        <f t="shared" si="0"/>
        <v>1</v>
      </c>
      <c r="F24" s="83" t="s">
        <v>168</v>
      </c>
      <c r="G24" s="84" t="s">
        <v>233</v>
      </c>
      <c r="H24" s="23" t="s">
        <v>291</v>
      </c>
      <c r="I24" s="24" t="s">
        <v>47</v>
      </c>
      <c r="J24" s="11" t="s">
        <v>292</v>
      </c>
      <c r="K24" s="11"/>
      <c r="L24" s="11"/>
      <c r="M24" s="23"/>
      <c r="N24" s="23"/>
      <c r="O24" s="280" t="s">
        <v>293</v>
      </c>
      <c r="P24" s="11" t="s">
        <v>42</v>
      </c>
      <c r="Q24" s="11"/>
      <c r="R24" s="2"/>
    </row>
    <row r="25" spans="1:18" ht="64.5" thickBot="1" x14ac:dyDescent="0.3">
      <c r="A25" s="355"/>
      <c r="B25" s="71" t="s">
        <v>31</v>
      </c>
      <c r="C25" s="9">
        <v>1</v>
      </c>
      <c r="D25" s="9"/>
      <c r="E25" s="7">
        <f>C25+D25</f>
        <v>1</v>
      </c>
      <c r="F25" s="83" t="s">
        <v>168</v>
      </c>
      <c r="G25" s="84" t="s">
        <v>233</v>
      </c>
      <c r="H25" s="285" t="s">
        <v>294</v>
      </c>
      <c r="I25" s="24" t="s">
        <v>47</v>
      </c>
      <c r="J25" s="11" t="s">
        <v>295</v>
      </c>
      <c r="K25" s="11"/>
      <c r="L25" s="11"/>
      <c r="M25" s="23"/>
      <c r="N25" s="23"/>
      <c r="O25" s="280" t="s">
        <v>296</v>
      </c>
      <c r="P25" s="11" t="s">
        <v>42</v>
      </c>
      <c r="Q25" s="11"/>
      <c r="R25" s="2"/>
    </row>
    <row r="26" spans="1:18" ht="19.5" thickBot="1" x14ac:dyDescent="0.3">
      <c r="A26" s="355"/>
      <c r="B26" s="70"/>
      <c r="C26" s="9"/>
      <c r="D26" s="9"/>
      <c r="E26" s="7">
        <f t="shared" si="0"/>
        <v>0</v>
      </c>
      <c r="F26" s="83"/>
      <c r="G26" s="84"/>
      <c r="H26" s="23"/>
      <c r="I26" s="24"/>
      <c r="J26" s="11"/>
      <c r="K26" s="11"/>
      <c r="L26" s="11"/>
      <c r="M26" s="23"/>
      <c r="N26" s="23"/>
      <c r="O26" s="23"/>
      <c r="P26" s="11"/>
      <c r="Q26" s="11"/>
      <c r="R26" s="2"/>
    </row>
    <row r="27" spans="1:18" ht="32.25" thickBot="1" x14ac:dyDescent="0.3">
      <c r="A27" s="3" t="s">
        <v>28</v>
      </c>
      <c r="B27" s="4" t="s">
        <v>28</v>
      </c>
      <c r="C27" s="9">
        <v>2</v>
      </c>
      <c r="D27" s="9"/>
      <c r="E27" s="7">
        <f t="shared" si="0"/>
        <v>2</v>
      </c>
      <c r="F27" s="83" t="s">
        <v>169</v>
      </c>
      <c r="G27" s="84" t="s">
        <v>231</v>
      </c>
      <c r="H27" s="23" t="s">
        <v>297</v>
      </c>
      <c r="I27" s="24" t="s">
        <v>298</v>
      </c>
      <c r="J27" s="11" t="s">
        <v>295</v>
      </c>
      <c r="K27" s="11"/>
      <c r="L27" s="11"/>
      <c r="M27" s="23"/>
      <c r="N27" s="23"/>
      <c r="O27" s="286" t="s">
        <v>299</v>
      </c>
      <c r="P27" s="11" t="s">
        <v>42</v>
      </c>
      <c r="Q27" s="11"/>
      <c r="R27" s="2"/>
    </row>
    <row r="28" spans="1:18" ht="37.5" customHeight="1" thickBot="1" x14ac:dyDescent="0.3">
      <c r="A28" s="355" t="s">
        <v>32</v>
      </c>
      <c r="B28" s="4" t="s">
        <v>29</v>
      </c>
      <c r="C28" s="9"/>
      <c r="D28" s="9"/>
      <c r="E28" s="7">
        <f t="shared" si="0"/>
        <v>0</v>
      </c>
      <c r="F28" s="287"/>
      <c r="G28" s="288"/>
      <c r="H28" s="289"/>
      <c r="I28" s="290"/>
      <c r="J28" s="291"/>
      <c r="K28" s="11"/>
      <c r="L28" s="11"/>
      <c r="M28" s="23"/>
      <c r="N28" s="23"/>
      <c r="O28" s="289"/>
      <c r="P28" s="11"/>
      <c r="Q28" s="11"/>
      <c r="R28" s="2"/>
    </row>
    <row r="29" spans="1:18" ht="22.5" customHeight="1" thickBot="1" x14ac:dyDescent="0.3">
      <c r="A29" s="355"/>
      <c r="B29" s="4" t="s">
        <v>30</v>
      </c>
      <c r="C29" s="9">
        <v>2</v>
      </c>
      <c r="D29" s="9"/>
      <c r="E29" s="7">
        <f t="shared" si="0"/>
        <v>2</v>
      </c>
      <c r="F29" s="83" t="s">
        <v>169</v>
      </c>
      <c r="G29" s="84" t="s">
        <v>231</v>
      </c>
      <c r="H29" s="23" t="s">
        <v>300</v>
      </c>
      <c r="I29" s="24" t="s">
        <v>47</v>
      </c>
      <c r="J29" s="11" t="s">
        <v>39</v>
      </c>
      <c r="K29" s="11"/>
      <c r="L29" s="11"/>
      <c r="M29" s="23"/>
      <c r="N29" s="23"/>
      <c r="O29" s="280" t="s">
        <v>301</v>
      </c>
      <c r="P29" s="11" t="s">
        <v>42</v>
      </c>
      <c r="Q29" s="11"/>
      <c r="R29" s="2"/>
    </row>
    <row r="30" spans="1:18" ht="19.5" thickBot="1" x14ac:dyDescent="0.3">
      <c r="A30" s="31"/>
      <c r="B30" s="12"/>
      <c r="C30" s="9"/>
      <c r="D30" s="9"/>
      <c r="E30" s="7">
        <f t="shared" si="0"/>
        <v>0</v>
      </c>
      <c r="F30" s="83"/>
      <c r="G30" s="84"/>
      <c r="H30" s="23"/>
      <c r="I30" s="24"/>
      <c r="J30" s="11"/>
      <c r="K30" s="11"/>
      <c r="L30" s="11"/>
      <c r="M30" s="23"/>
      <c r="N30" s="23"/>
      <c r="O30" s="23"/>
      <c r="P30" s="11"/>
      <c r="Q30" s="11"/>
      <c r="R30" s="2"/>
    </row>
    <row r="31" spans="1:18" ht="19.5" thickBot="1" x14ac:dyDescent="0.3">
      <c r="A31" s="31"/>
      <c r="B31" s="12"/>
      <c r="C31" s="9"/>
      <c r="D31" s="9"/>
      <c r="E31" s="7">
        <f t="shared" si="0"/>
        <v>0</v>
      </c>
      <c r="F31" s="83"/>
      <c r="G31" s="84"/>
      <c r="H31" s="23"/>
      <c r="I31" s="24"/>
      <c r="J31" s="11"/>
      <c r="K31" s="11"/>
      <c r="L31" s="11"/>
      <c r="M31" s="23"/>
      <c r="N31" s="23"/>
      <c r="O31" s="23"/>
      <c r="P31" s="11"/>
      <c r="Q31" s="11"/>
      <c r="R31" s="2"/>
    </row>
    <row r="32" spans="1:18" ht="19.5" thickBot="1" x14ac:dyDescent="0.3">
      <c r="A32" s="31"/>
      <c r="B32" s="12"/>
      <c r="C32" s="9"/>
      <c r="D32" s="9"/>
      <c r="E32" s="7">
        <f t="shared" si="0"/>
        <v>0</v>
      </c>
      <c r="F32" s="83"/>
      <c r="G32" s="84"/>
      <c r="H32" s="23"/>
      <c r="I32" s="24"/>
      <c r="J32" s="11"/>
      <c r="K32" s="11"/>
      <c r="L32" s="11"/>
      <c r="M32" s="23"/>
      <c r="N32" s="23"/>
      <c r="O32" s="23"/>
      <c r="P32" s="11"/>
      <c r="Q32" s="11"/>
      <c r="R32" s="2"/>
    </row>
    <row r="33" spans="1:18" s="20" customFormat="1" ht="36" customHeight="1" thickBot="1" x14ac:dyDescent="0.3">
      <c r="A33" s="412" t="s">
        <v>107</v>
      </c>
      <c r="B33" s="413"/>
      <c r="C33" s="16"/>
      <c r="D33" s="16"/>
      <c r="E33" s="17"/>
      <c r="F33" s="83"/>
      <c r="G33" s="84"/>
      <c r="H33" s="23"/>
      <c r="I33" s="24"/>
      <c r="J33" s="11"/>
      <c r="K33" s="18"/>
      <c r="L33" s="18"/>
      <c r="M33" s="25"/>
      <c r="N33" s="25"/>
      <c r="O33" s="23"/>
      <c r="P33" s="18"/>
      <c r="Q33" s="18"/>
      <c r="R33" s="19"/>
    </row>
    <row r="34" spans="1:18" ht="19.5" thickBot="1" x14ac:dyDescent="0.3">
      <c r="A34" s="414"/>
      <c r="B34" s="415"/>
      <c r="C34" s="16"/>
      <c r="D34" s="9"/>
      <c r="E34" s="7">
        <f t="shared" ref="E34:E41" si="1">D34</f>
        <v>0</v>
      </c>
      <c r="F34" s="83"/>
      <c r="G34" s="84"/>
      <c r="H34" s="23"/>
      <c r="I34" s="24"/>
      <c r="J34" s="11"/>
      <c r="K34" s="18"/>
      <c r="L34" s="18"/>
      <c r="M34" s="25"/>
      <c r="N34" s="25"/>
      <c r="O34" s="23"/>
      <c r="P34" s="18"/>
      <c r="Q34" s="18"/>
      <c r="R34" s="2"/>
    </row>
    <row r="35" spans="1:18" ht="19.5" thickBot="1" x14ac:dyDescent="0.3">
      <c r="A35" s="414"/>
      <c r="B35" s="415"/>
      <c r="C35" s="16"/>
      <c r="D35" s="9"/>
      <c r="E35" s="7">
        <f t="shared" si="1"/>
        <v>0</v>
      </c>
      <c r="F35" s="83"/>
      <c r="G35" s="84"/>
      <c r="H35" s="23"/>
      <c r="I35" s="24"/>
      <c r="J35" s="11"/>
      <c r="K35" s="18"/>
      <c r="L35" s="18"/>
      <c r="M35" s="25"/>
      <c r="N35" s="25"/>
      <c r="O35" s="23"/>
      <c r="P35" s="18"/>
      <c r="Q35" s="18"/>
      <c r="R35" s="2"/>
    </row>
    <row r="36" spans="1:18" ht="19.5" thickBot="1" x14ac:dyDescent="0.3">
      <c r="A36" s="414"/>
      <c r="B36" s="415"/>
      <c r="C36" s="16"/>
      <c r="D36" s="9"/>
      <c r="E36" s="7">
        <f t="shared" si="1"/>
        <v>0</v>
      </c>
      <c r="F36" s="83"/>
      <c r="G36" s="84"/>
      <c r="H36" s="23"/>
      <c r="I36" s="24"/>
      <c r="J36" s="11"/>
      <c r="K36" s="18"/>
      <c r="L36" s="18"/>
      <c r="M36" s="25"/>
      <c r="N36" s="25"/>
      <c r="O36" s="23"/>
      <c r="P36" s="18"/>
      <c r="Q36" s="18"/>
      <c r="R36" s="2"/>
    </row>
    <row r="37" spans="1:18" ht="19.5" thickBot="1" x14ac:dyDescent="0.3">
      <c r="A37" s="415"/>
      <c r="B37" s="416"/>
      <c r="C37" s="16"/>
      <c r="D37" s="9"/>
      <c r="E37" s="7">
        <f t="shared" si="1"/>
        <v>0</v>
      </c>
      <c r="F37" s="83"/>
      <c r="G37" s="84"/>
      <c r="H37" s="23"/>
      <c r="I37" s="24"/>
      <c r="J37" s="11"/>
      <c r="K37" s="18"/>
      <c r="L37" s="18"/>
      <c r="M37" s="25"/>
      <c r="N37" s="25"/>
      <c r="O37" s="23"/>
      <c r="P37" s="18"/>
      <c r="Q37" s="18"/>
      <c r="R37" s="2"/>
    </row>
    <row r="38" spans="1:18" ht="19.5" thickBot="1" x14ac:dyDescent="0.3">
      <c r="A38" s="415"/>
      <c r="B38" s="416"/>
      <c r="C38" s="16"/>
      <c r="D38" s="9"/>
      <c r="E38" s="7">
        <f t="shared" si="1"/>
        <v>0</v>
      </c>
      <c r="F38" s="83"/>
      <c r="G38" s="84"/>
      <c r="H38" s="23"/>
      <c r="I38" s="24"/>
      <c r="J38" s="11"/>
      <c r="K38" s="18"/>
      <c r="L38" s="18"/>
      <c r="M38" s="25"/>
      <c r="N38" s="25"/>
      <c r="O38" s="23"/>
      <c r="P38" s="18"/>
      <c r="Q38" s="18"/>
      <c r="R38" s="2"/>
    </row>
    <row r="39" spans="1:18" ht="19.5" thickBot="1" x14ac:dyDescent="0.3">
      <c r="A39" s="414"/>
      <c r="B39" s="415"/>
      <c r="C39" s="16"/>
      <c r="D39" s="9"/>
      <c r="E39" s="7">
        <f t="shared" si="1"/>
        <v>0</v>
      </c>
      <c r="F39" s="83"/>
      <c r="G39" s="84"/>
      <c r="H39" s="23"/>
      <c r="I39" s="24"/>
      <c r="J39" s="11"/>
      <c r="K39" s="18"/>
      <c r="L39" s="18"/>
      <c r="M39" s="25"/>
      <c r="N39" s="25"/>
      <c r="O39" s="23"/>
      <c r="P39" s="18"/>
      <c r="Q39" s="18"/>
      <c r="R39" s="2"/>
    </row>
    <row r="40" spans="1:18" ht="19.5" thickBot="1" x14ac:dyDescent="0.3">
      <c r="A40" s="414"/>
      <c r="B40" s="415"/>
      <c r="C40" s="16"/>
      <c r="D40" s="9"/>
      <c r="E40" s="7">
        <f t="shared" si="1"/>
        <v>0</v>
      </c>
      <c r="F40" s="83"/>
      <c r="G40" s="84"/>
      <c r="H40" s="23"/>
      <c r="I40" s="24"/>
      <c r="J40" s="11"/>
      <c r="K40" s="18"/>
      <c r="L40" s="18"/>
      <c r="M40" s="25"/>
      <c r="N40" s="25"/>
      <c r="O40" s="23"/>
      <c r="P40" s="18"/>
      <c r="Q40" s="18"/>
      <c r="R40" s="2"/>
    </row>
    <row r="41" spans="1:18" ht="19.5" thickBot="1" x14ac:dyDescent="0.3">
      <c r="A41" s="409"/>
      <c r="B41" s="410"/>
      <c r="C41" s="16"/>
      <c r="D41" s="9"/>
      <c r="E41" s="7">
        <f t="shared" si="1"/>
        <v>0</v>
      </c>
      <c r="F41" s="83"/>
      <c r="G41" s="84"/>
      <c r="H41" s="23"/>
      <c r="I41" s="24"/>
      <c r="J41" s="11"/>
      <c r="K41" s="18"/>
      <c r="L41" s="18"/>
      <c r="M41" s="25"/>
      <c r="N41" s="25"/>
      <c r="O41" s="23"/>
      <c r="P41" s="18"/>
      <c r="Q41" s="18"/>
      <c r="R41" s="2"/>
    </row>
    <row r="42" spans="1:18" ht="34.5" thickBot="1" x14ac:dyDescent="0.35">
      <c r="A42" s="353" t="s">
        <v>33</v>
      </c>
      <c r="B42" s="354"/>
      <c r="C42" s="131">
        <f>SUM(C10:C41)</f>
        <v>27</v>
      </c>
      <c r="D42" s="131">
        <f>SUM(D10:D41)</f>
        <v>2</v>
      </c>
      <c r="E42" s="131">
        <f>C42+D42</f>
        <v>29</v>
      </c>
      <c r="F42" s="33" t="s">
        <v>59</v>
      </c>
      <c r="G42" s="34" t="s">
        <v>60</v>
      </c>
    </row>
    <row r="43" spans="1:18" ht="21.75" thickBot="1" x14ac:dyDescent="0.4">
      <c r="A43" s="29" t="s">
        <v>44</v>
      </c>
      <c r="B43" s="29"/>
      <c r="C43" s="30">
        <v>27</v>
      </c>
      <c r="D43" s="30">
        <v>2</v>
      </c>
      <c r="E43" s="30">
        <v>29</v>
      </c>
      <c r="F43" s="28">
        <v>9</v>
      </c>
      <c r="G43" s="28">
        <v>38</v>
      </c>
    </row>
    <row r="44" spans="1:18" ht="21.75" thickBot="1" x14ac:dyDescent="0.4">
      <c r="A44" s="29" t="s">
        <v>45</v>
      </c>
      <c r="B44" s="29"/>
      <c r="C44" s="30">
        <v>27</v>
      </c>
      <c r="D44" s="30">
        <v>5</v>
      </c>
      <c r="E44" s="30">
        <v>32</v>
      </c>
      <c r="F44" s="28">
        <v>6</v>
      </c>
      <c r="G44" s="28">
        <v>38</v>
      </c>
    </row>
    <row r="46" spans="1:18" ht="90" customHeight="1" x14ac:dyDescent="0.25">
      <c r="A46" s="124"/>
      <c r="B46" s="124"/>
      <c r="C46" s="454" t="s">
        <v>100</v>
      </c>
      <c r="D46" s="454"/>
      <c r="E46" s="454"/>
      <c r="F46" s="454"/>
      <c r="G46" s="454"/>
      <c r="H46" s="454"/>
      <c r="I46" s="454"/>
      <c r="J46" s="454"/>
      <c r="K46" s="454"/>
      <c r="L46" s="454"/>
      <c r="M46" s="454"/>
    </row>
    <row r="47" spans="1:18" ht="15.75" thickBot="1" x14ac:dyDescent="0.3"/>
    <row r="48" spans="1:18" ht="48.75" customHeight="1" thickBot="1" x14ac:dyDescent="0.3">
      <c r="A48" s="37" t="s">
        <v>61</v>
      </c>
      <c r="B48" s="38" t="s">
        <v>62</v>
      </c>
      <c r="C48" s="39" t="s">
        <v>72</v>
      </c>
      <c r="D48" s="347" t="s">
        <v>65</v>
      </c>
      <c r="E48" s="348"/>
      <c r="F48" s="348"/>
      <c r="G48" s="349"/>
      <c r="H48" s="375" t="s">
        <v>73</v>
      </c>
      <c r="I48" s="376"/>
      <c r="J48" s="376"/>
      <c r="K48" s="376"/>
    </row>
    <row r="49" spans="1:11" s="42" customFormat="1" ht="32.25" thickBot="1" x14ac:dyDescent="0.3">
      <c r="A49" s="140" t="s">
        <v>216</v>
      </c>
      <c r="B49" s="250" t="s">
        <v>302</v>
      </c>
      <c r="C49" s="41">
        <v>1</v>
      </c>
      <c r="D49" s="403" t="s">
        <v>413</v>
      </c>
      <c r="E49" s="404"/>
      <c r="F49" s="404"/>
      <c r="G49" s="405"/>
      <c r="H49" s="429" t="s">
        <v>239</v>
      </c>
      <c r="I49" s="428"/>
      <c r="J49" s="428"/>
      <c r="K49" s="428"/>
    </row>
    <row r="50" spans="1:11" s="42" customFormat="1" ht="32.25" thickBot="1" x14ac:dyDescent="0.3">
      <c r="A50" s="140" t="s">
        <v>216</v>
      </c>
      <c r="B50" s="250" t="s">
        <v>303</v>
      </c>
      <c r="C50" s="41">
        <v>2</v>
      </c>
      <c r="D50" s="403" t="s">
        <v>219</v>
      </c>
      <c r="E50" s="404"/>
      <c r="F50" s="404"/>
      <c r="G50" s="405"/>
      <c r="H50" s="429" t="s">
        <v>239</v>
      </c>
      <c r="I50" s="428"/>
      <c r="J50" s="428"/>
      <c r="K50" s="428"/>
    </row>
    <row r="51" spans="1:11" s="42" customFormat="1" ht="32.25" thickBot="1" x14ac:dyDescent="0.3">
      <c r="A51" s="140" t="s">
        <v>240</v>
      </c>
      <c r="B51" s="250" t="s">
        <v>304</v>
      </c>
      <c r="C51" s="41">
        <v>1</v>
      </c>
      <c r="D51" s="403" t="s">
        <v>219</v>
      </c>
      <c r="E51" s="404"/>
      <c r="F51" s="404"/>
      <c r="G51" s="405"/>
      <c r="H51" s="429" t="s">
        <v>242</v>
      </c>
      <c r="I51" s="428"/>
      <c r="J51" s="428"/>
      <c r="K51" s="428"/>
    </row>
    <row r="52" spans="1:11" s="42" customFormat="1" ht="16.5" thickBot="1" x14ac:dyDescent="0.3">
      <c r="A52" s="140" t="s">
        <v>243</v>
      </c>
      <c r="B52" s="250" t="s">
        <v>305</v>
      </c>
      <c r="C52" s="41">
        <v>1</v>
      </c>
      <c r="D52" s="403" t="s">
        <v>219</v>
      </c>
      <c r="E52" s="404"/>
      <c r="F52" s="404"/>
      <c r="G52" s="405"/>
      <c r="H52" s="429" t="s">
        <v>242</v>
      </c>
      <c r="I52" s="428"/>
      <c r="J52" s="428"/>
      <c r="K52" s="428"/>
    </row>
    <row r="53" spans="1:11" s="42" customFormat="1" ht="32.25" thickBot="1" x14ac:dyDescent="0.3">
      <c r="A53" s="140" t="s">
        <v>306</v>
      </c>
      <c r="B53" s="250" t="s">
        <v>307</v>
      </c>
      <c r="C53" s="41">
        <v>1</v>
      </c>
      <c r="D53" s="403" t="s">
        <v>219</v>
      </c>
      <c r="E53" s="404"/>
      <c r="F53" s="404"/>
      <c r="G53" s="405"/>
      <c r="H53" s="429" t="s">
        <v>242</v>
      </c>
      <c r="I53" s="428"/>
      <c r="J53" s="428"/>
      <c r="K53" s="428"/>
    </row>
    <row r="54" spans="1:11" s="42" customFormat="1" ht="32.25" thickBot="1" x14ac:dyDescent="0.3">
      <c r="A54" s="140" t="s">
        <v>306</v>
      </c>
      <c r="B54" s="250" t="s">
        <v>308</v>
      </c>
      <c r="C54" s="41">
        <v>1</v>
      </c>
      <c r="D54" s="403" t="s">
        <v>219</v>
      </c>
      <c r="E54" s="404"/>
      <c r="F54" s="404"/>
      <c r="G54" s="405"/>
      <c r="H54" s="429" t="s">
        <v>242</v>
      </c>
      <c r="I54" s="428"/>
      <c r="J54" s="428"/>
      <c r="K54" s="428"/>
    </row>
    <row r="55" spans="1:11" s="42" customFormat="1" ht="16.5" thickBot="1" x14ac:dyDescent="0.3">
      <c r="A55" s="40" t="s">
        <v>222</v>
      </c>
      <c r="B55" s="250" t="s">
        <v>309</v>
      </c>
      <c r="C55" s="41">
        <v>1</v>
      </c>
      <c r="D55" s="403" t="s">
        <v>219</v>
      </c>
      <c r="E55" s="404"/>
      <c r="F55" s="404"/>
      <c r="G55" s="405"/>
      <c r="H55" s="429" t="s">
        <v>242</v>
      </c>
      <c r="I55" s="428"/>
      <c r="J55" s="428"/>
      <c r="K55" s="428"/>
    </row>
    <row r="56" spans="1:11" s="42" customFormat="1" ht="16.5" thickBot="1" x14ac:dyDescent="0.3">
      <c r="A56" s="40" t="s">
        <v>222</v>
      </c>
      <c r="B56" s="63" t="s">
        <v>245</v>
      </c>
      <c r="C56" s="41">
        <v>1</v>
      </c>
      <c r="D56" s="403" t="s">
        <v>219</v>
      </c>
      <c r="E56" s="404"/>
      <c r="F56" s="404"/>
      <c r="G56" s="405"/>
      <c r="H56" s="429" t="s">
        <v>242</v>
      </c>
      <c r="I56" s="428"/>
      <c r="J56" s="428"/>
      <c r="K56" s="428"/>
    </row>
    <row r="57" spans="1:11" s="42" customFormat="1" ht="16.5" thickBot="1" x14ac:dyDescent="0.3">
      <c r="A57" s="40"/>
      <c r="B57" s="63"/>
      <c r="C57" s="41"/>
      <c r="D57" s="403"/>
      <c r="E57" s="404"/>
      <c r="F57" s="404"/>
      <c r="G57" s="405"/>
      <c r="H57" s="429"/>
      <c r="I57" s="428"/>
      <c r="J57" s="428"/>
      <c r="K57" s="428"/>
    </row>
    <row r="58" spans="1:11" s="42" customFormat="1" ht="16.5" thickBot="1" x14ac:dyDescent="0.3">
      <c r="A58" s="40"/>
      <c r="B58" s="63"/>
      <c r="C58" s="41"/>
      <c r="D58" s="403"/>
      <c r="E58" s="404"/>
      <c r="F58" s="404"/>
      <c r="G58" s="405"/>
      <c r="H58" s="429"/>
      <c r="I58" s="428"/>
      <c r="J58" s="428"/>
      <c r="K58" s="428"/>
    </row>
    <row r="59" spans="1:11" s="42" customFormat="1" ht="16.5" thickBot="1" x14ac:dyDescent="0.3">
      <c r="A59" s="40"/>
      <c r="B59" s="63"/>
      <c r="C59" s="41"/>
      <c r="D59" s="403"/>
      <c r="E59" s="404"/>
      <c r="F59" s="404"/>
      <c r="G59" s="405"/>
      <c r="H59" s="429"/>
      <c r="I59" s="428"/>
      <c r="J59" s="428"/>
      <c r="K59" s="428"/>
    </row>
    <row r="60" spans="1:11" s="42" customFormat="1" ht="16.5" thickBot="1" x14ac:dyDescent="0.3">
      <c r="A60" s="40"/>
      <c r="B60" s="63"/>
      <c r="C60" s="41"/>
      <c r="D60" s="403"/>
      <c r="E60" s="404"/>
      <c r="F60" s="404"/>
      <c r="G60" s="405"/>
      <c r="H60" s="429"/>
      <c r="I60" s="428"/>
      <c r="J60" s="428"/>
      <c r="K60" s="428"/>
    </row>
    <row r="61" spans="1:11" s="42" customFormat="1" ht="16.5" thickBot="1" x14ac:dyDescent="0.3">
      <c r="A61" s="40"/>
      <c r="B61" s="63"/>
      <c r="C61" s="41"/>
      <c r="D61" s="403"/>
      <c r="E61" s="404"/>
      <c r="F61" s="404"/>
      <c r="G61" s="405"/>
      <c r="H61" s="429"/>
      <c r="I61" s="428"/>
      <c r="J61" s="428"/>
      <c r="K61" s="428"/>
    </row>
    <row r="62" spans="1:11" s="42" customFormat="1" ht="16.5" thickBot="1" x14ac:dyDescent="0.3">
      <c r="A62" s="40"/>
      <c r="B62" s="63"/>
      <c r="C62" s="41"/>
      <c r="D62" s="403"/>
      <c r="E62" s="404"/>
      <c r="F62" s="404"/>
      <c r="G62" s="405"/>
      <c r="H62" s="429"/>
      <c r="I62" s="428"/>
      <c r="J62" s="428"/>
      <c r="K62" s="428"/>
    </row>
    <row r="63" spans="1:11" s="42" customFormat="1" ht="16.5" thickBot="1" x14ac:dyDescent="0.3">
      <c r="A63" s="40"/>
      <c r="B63" s="63"/>
      <c r="C63" s="41"/>
      <c r="D63" s="403"/>
      <c r="E63" s="404"/>
      <c r="F63" s="404"/>
      <c r="G63" s="405"/>
      <c r="H63" s="429"/>
      <c r="I63" s="428"/>
      <c r="J63" s="428"/>
      <c r="K63" s="428"/>
    </row>
    <row r="64" spans="1:11" s="42" customFormat="1" ht="16.5" thickBot="1" x14ac:dyDescent="0.3">
      <c r="A64" s="40"/>
      <c r="B64" s="63"/>
      <c r="C64" s="41"/>
      <c r="D64" s="403"/>
      <c r="E64" s="404"/>
      <c r="F64" s="404"/>
      <c r="G64" s="405"/>
      <c r="H64" s="429"/>
      <c r="I64" s="428"/>
      <c r="J64" s="428"/>
      <c r="K64" s="428"/>
    </row>
    <row r="65" spans="1:11" s="42" customFormat="1" ht="16.5" thickBot="1" x14ac:dyDescent="0.3">
      <c r="A65" s="40"/>
      <c r="B65" s="63"/>
      <c r="C65" s="41"/>
      <c r="D65" s="403"/>
      <c r="E65" s="404"/>
      <c r="F65" s="404"/>
      <c r="G65" s="405"/>
      <c r="H65" s="429"/>
      <c r="I65" s="428"/>
      <c r="J65" s="428"/>
      <c r="K65" s="428"/>
    </row>
    <row r="66" spans="1:11" ht="19.5" thickBot="1" x14ac:dyDescent="0.35">
      <c r="B66" s="35" t="s">
        <v>33</v>
      </c>
      <c r="C66" s="36">
        <f>SUM(C49:C65)</f>
        <v>9</v>
      </c>
    </row>
  </sheetData>
  <sheetProtection formatRows="0"/>
  <mergeCells count="73">
    <mergeCell ref="H64:K64"/>
    <mergeCell ref="H65:K65"/>
    <mergeCell ref="H58:K58"/>
    <mergeCell ref="H59:K59"/>
    <mergeCell ref="H60:K60"/>
    <mergeCell ref="H61:K61"/>
    <mergeCell ref="H62:K62"/>
    <mergeCell ref="H54:K54"/>
    <mergeCell ref="H55:K55"/>
    <mergeCell ref="H56:K56"/>
    <mergeCell ref="H57:K57"/>
    <mergeCell ref="H63:K63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A20:B20"/>
    <mergeCell ref="A21:A23"/>
    <mergeCell ref="A15:A16"/>
    <mergeCell ref="A17:A19"/>
    <mergeCell ref="A10:A11"/>
    <mergeCell ref="A12:A13"/>
    <mergeCell ref="A7:A9"/>
    <mergeCell ref="D55:G55"/>
    <mergeCell ref="G2:N2"/>
    <mergeCell ref="A42:B42"/>
    <mergeCell ref="D48:G48"/>
    <mergeCell ref="D49:G49"/>
    <mergeCell ref="A40:B40"/>
    <mergeCell ref="A41:B41"/>
    <mergeCell ref="A37:B37"/>
    <mergeCell ref="A38:B38"/>
    <mergeCell ref="A35:B35"/>
    <mergeCell ref="A36:B36"/>
    <mergeCell ref="A39:B39"/>
    <mergeCell ref="A33:B33"/>
    <mergeCell ref="A34:B34"/>
    <mergeCell ref="A24:A26"/>
    <mergeCell ref="A28:A29"/>
    <mergeCell ref="D50:G50"/>
    <mergeCell ref="D51:G51"/>
    <mergeCell ref="D52:G52"/>
    <mergeCell ref="D53:G53"/>
    <mergeCell ref="C46:M46"/>
    <mergeCell ref="H48:K48"/>
    <mergeCell ref="H49:K49"/>
    <mergeCell ref="H50:K50"/>
    <mergeCell ref="H51:K51"/>
    <mergeCell ref="H52:K52"/>
    <mergeCell ref="H53:K53"/>
    <mergeCell ref="D54:G54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61:G61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62" zoomScaleNormal="62" workbookViewId="0">
      <pane xSplit="2" ySplit="9" topLeftCell="C51" activePane="bottomRight" state="frozen"/>
      <selection pane="topRight" activeCell="C1" sqref="C1"/>
      <selection pane="bottomLeft" activeCell="A10" sqref="A10"/>
      <selection pane="bottomRight" activeCell="B51" sqref="B51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5"/>
      <c r="B1" s="5"/>
      <c r="C1" s="2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20.25" x14ac:dyDescent="0.3">
      <c r="A2" s="8"/>
      <c r="B2" s="5"/>
      <c r="C2" s="5"/>
      <c r="D2" s="5"/>
      <c r="E2" s="5"/>
      <c r="F2" s="5"/>
      <c r="G2" s="358" t="s">
        <v>196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5"/>
      <c r="C3" s="5"/>
      <c r="D3" s="5"/>
      <c r="E3" s="5"/>
      <c r="F3" s="5"/>
      <c r="G3" s="15" t="s">
        <v>52</v>
      </c>
      <c r="H3" s="14">
        <v>5</v>
      </c>
      <c r="I3" s="44"/>
      <c r="J3" s="44"/>
      <c r="K3" s="44"/>
      <c r="L3" s="44"/>
      <c r="M3" s="44"/>
    </row>
    <row r="4" spans="1:18" x14ac:dyDescent="0.25">
      <c r="A4" s="5"/>
      <c r="B4" s="5"/>
      <c r="C4" s="5"/>
      <c r="D4" s="5"/>
      <c r="E4" s="5"/>
      <c r="F4" s="5"/>
      <c r="G4" s="15" t="s">
        <v>53</v>
      </c>
      <c r="H4" s="14">
        <v>34</v>
      </c>
      <c r="I4" s="44"/>
      <c r="J4" s="44"/>
      <c r="K4" s="44"/>
      <c r="L4" s="44"/>
      <c r="M4" s="44"/>
    </row>
    <row r="5" spans="1:18" x14ac:dyDescent="0.25">
      <c r="A5" s="5"/>
      <c r="B5" s="5"/>
      <c r="C5" s="5"/>
      <c r="D5" s="5"/>
      <c r="E5" s="5"/>
      <c r="F5" s="5"/>
      <c r="G5" s="15" t="s">
        <v>131</v>
      </c>
      <c r="H5" s="14" t="s">
        <v>132</v>
      </c>
      <c r="I5" s="44"/>
      <c r="J5" s="44"/>
      <c r="K5" s="44"/>
      <c r="L5" s="44"/>
      <c r="M5" s="44"/>
    </row>
    <row r="6" spans="1:18" ht="15.75" thickBot="1" x14ac:dyDescent="0.3"/>
    <row r="7" spans="1:18" ht="65.25" customHeight="1" thickBot="1" x14ac:dyDescent="0.3">
      <c r="A7" s="441" t="s">
        <v>0</v>
      </c>
      <c r="B7" s="444" t="s">
        <v>1</v>
      </c>
      <c r="C7" s="426" t="s">
        <v>90</v>
      </c>
      <c r="D7" s="426"/>
      <c r="E7" s="447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5.25" customHeight="1" thickBot="1" x14ac:dyDescent="0.3">
      <c r="A8" s="442"/>
      <c r="B8" s="445"/>
      <c r="C8" s="382" t="s">
        <v>105</v>
      </c>
      <c r="D8" s="382" t="s">
        <v>106</v>
      </c>
      <c r="E8" s="448"/>
      <c r="F8" s="384" t="s">
        <v>115</v>
      </c>
      <c r="G8" s="385"/>
      <c r="H8" s="430" t="s">
        <v>43</v>
      </c>
      <c r="I8" s="432" t="s">
        <v>94</v>
      </c>
      <c r="J8" s="434" t="s">
        <v>4</v>
      </c>
      <c r="K8" s="419" t="s">
        <v>5</v>
      </c>
      <c r="L8" s="420"/>
      <c r="M8" s="436" t="s">
        <v>95</v>
      </c>
      <c r="N8" s="396" t="s">
        <v>109</v>
      </c>
      <c r="O8" s="436" t="s">
        <v>6</v>
      </c>
      <c r="P8" s="456" t="s">
        <v>7</v>
      </c>
      <c r="Q8" s="457"/>
      <c r="R8" s="1"/>
    </row>
    <row r="9" spans="1:18" ht="48.75" customHeight="1" thickBot="1" x14ac:dyDescent="0.3">
      <c r="A9" s="443"/>
      <c r="B9" s="446"/>
      <c r="C9" s="383"/>
      <c r="D9" s="383"/>
      <c r="E9" s="448"/>
      <c r="F9" s="92" t="s">
        <v>8</v>
      </c>
      <c r="G9" s="93" t="s">
        <v>9</v>
      </c>
      <c r="H9" s="431"/>
      <c r="I9" s="433"/>
      <c r="J9" s="435"/>
      <c r="K9" s="91" t="s">
        <v>96</v>
      </c>
      <c r="L9" s="77" t="s">
        <v>54</v>
      </c>
      <c r="M9" s="437"/>
      <c r="N9" s="396"/>
      <c r="O9" s="437"/>
      <c r="P9" s="76" t="s">
        <v>110</v>
      </c>
      <c r="Q9" s="76" t="s">
        <v>98</v>
      </c>
      <c r="R9" s="1"/>
    </row>
    <row r="10" spans="1:18" ht="64.5" thickBot="1" x14ac:dyDescent="0.3">
      <c r="A10" s="356" t="s">
        <v>120</v>
      </c>
      <c r="B10" s="6" t="s">
        <v>10</v>
      </c>
      <c r="C10" s="9">
        <v>6</v>
      </c>
      <c r="D10" s="9"/>
      <c r="E10" s="7">
        <f t="shared" ref="E10:E30" si="0">C10+D10</f>
        <v>6</v>
      </c>
      <c r="F10" s="81" t="s">
        <v>173</v>
      </c>
      <c r="G10" s="82" t="s">
        <v>310</v>
      </c>
      <c r="H10" s="21" t="s">
        <v>268</v>
      </c>
      <c r="I10" s="22" t="s">
        <v>47</v>
      </c>
      <c r="J10" s="10" t="s">
        <v>39</v>
      </c>
      <c r="K10" s="10"/>
      <c r="L10" s="11"/>
      <c r="M10" s="21"/>
      <c r="N10" s="21"/>
      <c r="O10" s="275" t="s">
        <v>311</v>
      </c>
      <c r="P10" s="11" t="s">
        <v>42</v>
      </c>
      <c r="Q10" s="11"/>
      <c r="R10" s="2"/>
    </row>
    <row r="11" spans="1:18" ht="51.75" thickBot="1" x14ac:dyDescent="0.3">
      <c r="A11" s="357"/>
      <c r="B11" s="47" t="s">
        <v>11</v>
      </c>
      <c r="C11" s="9">
        <v>3</v>
      </c>
      <c r="D11" s="9"/>
      <c r="E11" s="7">
        <f t="shared" si="0"/>
        <v>3</v>
      </c>
      <c r="F11" s="83" t="s">
        <v>170</v>
      </c>
      <c r="G11" s="84" t="s">
        <v>237</v>
      </c>
      <c r="H11" s="23" t="s">
        <v>270</v>
      </c>
      <c r="I11" s="24" t="s">
        <v>47</v>
      </c>
      <c r="J11" s="11" t="s">
        <v>39</v>
      </c>
      <c r="K11" s="11"/>
      <c r="L11" s="11"/>
      <c r="M11" s="32"/>
      <c r="N11" s="23"/>
      <c r="O11" s="275" t="s">
        <v>312</v>
      </c>
      <c r="P11" s="11" t="s">
        <v>42</v>
      </c>
      <c r="Q11" s="11"/>
      <c r="R11" s="2"/>
    </row>
    <row r="12" spans="1:18" ht="90" thickBot="1" x14ac:dyDescent="0.3">
      <c r="A12" s="141" t="s">
        <v>119</v>
      </c>
      <c r="B12" s="47" t="s">
        <v>12</v>
      </c>
      <c r="C12" s="9">
        <v>3</v>
      </c>
      <c r="D12" s="9"/>
      <c r="E12" s="7">
        <f t="shared" si="0"/>
        <v>3</v>
      </c>
      <c r="F12" s="83" t="s">
        <v>170</v>
      </c>
      <c r="G12" s="84" t="s">
        <v>237</v>
      </c>
      <c r="H12" s="289" t="s">
        <v>276</v>
      </c>
      <c r="I12" s="290" t="s">
        <v>47</v>
      </c>
      <c r="J12" s="291" t="s">
        <v>39</v>
      </c>
      <c r="K12" s="291"/>
      <c r="L12" s="291"/>
      <c r="M12" s="289"/>
      <c r="N12" s="289"/>
      <c r="O12" s="312" t="s">
        <v>313</v>
      </c>
      <c r="P12" s="11" t="s">
        <v>42</v>
      </c>
      <c r="Q12" s="11"/>
      <c r="R12" s="2"/>
    </row>
    <row r="13" spans="1:18" ht="36" customHeight="1" thickBot="1" x14ac:dyDescent="0.3">
      <c r="A13" s="355" t="s">
        <v>13</v>
      </c>
      <c r="B13" s="47" t="s">
        <v>14</v>
      </c>
      <c r="C13" s="9">
        <v>5</v>
      </c>
      <c r="D13" s="9"/>
      <c r="E13" s="7">
        <f t="shared" si="0"/>
        <v>5</v>
      </c>
      <c r="F13" s="85" t="s">
        <v>172</v>
      </c>
      <c r="G13" s="84" t="s">
        <v>246</v>
      </c>
      <c r="H13" s="23" t="s">
        <v>278</v>
      </c>
      <c r="I13" s="24" t="s">
        <v>47</v>
      </c>
      <c r="J13" s="11" t="s">
        <v>39</v>
      </c>
      <c r="K13" s="11"/>
      <c r="L13" s="11"/>
      <c r="M13" s="23"/>
      <c r="N13" s="23"/>
      <c r="O13" s="23"/>
      <c r="P13" s="11"/>
      <c r="Q13" s="11"/>
      <c r="R13" s="2"/>
    </row>
    <row r="14" spans="1:18" ht="42.75" customHeight="1" thickBot="1" x14ac:dyDescent="0.3">
      <c r="A14" s="355"/>
      <c r="B14" s="69" t="s">
        <v>15</v>
      </c>
      <c r="C14" s="9"/>
      <c r="D14" s="9">
        <v>1</v>
      </c>
      <c r="E14" s="7">
        <f t="shared" si="0"/>
        <v>1</v>
      </c>
      <c r="F14" s="83"/>
      <c r="G14" s="84"/>
      <c r="H14" s="23" t="s">
        <v>280</v>
      </c>
      <c r="I14" s="24"/>
      <c r="J14" s="11" t="s">
        <v>39</v>
      </c>
      <c r="K14" s="11"/>
      <c r="L14" s="11"/>
      <c r="M14" s="23"/>
      <c r="N14" s="23"/>
      <c r="O14" s="286" t="s">
        <v>314</v>
      </c>
      <c r="P14" s="11" t="s">
        <v>42</v>
      </c>
      <c r="Q14" s="11"/>
      <c r="R14" s="2"/>
    </row>
    <row r="15" spans="1:18" ht="153.75" thickBot="1" x14ac:dyDescent="0.3">
      <c r="A15" s="355" t="s">
        <v>16</v>
      </c>
      <c r="B15" s="47" t="s">
        <v>17</v>
      </c>
      <c r="C15" s="9">
        <v>2</v>
      </c>
      <c r="D15" s="9"/>
      <c r="E15" s="7">
        <f t="shared" si="0"/>
        <v>2</v>
      </c>
      <c r="F15" s="83" t="s">
        <v>169</v>
      </c>
      <c r="G15" s="84" t="s">
        <v>231</v>
      </c>
      <c r="H15" s="23" t="s">
        <v>315</v>
      </c>
      <c r="I15" s="24" t="s">
        <v>47</v>
      </c>
      <c r="J15" s="11" t="s">
        <v>39</v>
      </c>
      <c r="K15" s="11"/>
      <c r="L15" s="11"/>
      <c r="M15" s="23"/>
      <c r="N15" s="23"/>
      <c r="O15" s="286" t="s">
        <v>316</v>
      </c>
      <c r="P15" s="11" t="s">
        <v>42</v>
      </c>
      <c r="Q15" s="11"/>
      <c r="R15" s="2"/>
    </row>
    <row r="16" spans="1:18" ht="64.5" thickBot="1" x14ac:dyDescent="0.3">
      <c r="A16" s="355"/>
      <c r="B16" s="47" t="s">
        <v>18</v>
      </c>
      <c r="C16" s="9">
        <v>1</v>
      </c>
      <c r="D16" s="9"/>
      <c r="E16" s="7">
        <f t="shared" si="0"/>
        <v>1</v>
      </c>
      <c r="F16" s="83" t="s">
        <v>168</v>
      </c>
      <c r="G16" s="84" t="s">
        <v>233</v>
      </c>
      <c r="H16" s="292" t="s">
        <v>284</v>
      </c>
      <c r="I16" s="24" t="s">
        <v>47</v>
      </c>
      <c r="J16" s="11" t="s">
        <v>39</v>
      </c>
      <c r="K16" s="11"/>
      <c r="L16" s="11"/>
      <c r="M16" s="23"/>
      <c r="N16" s="23"/>
      <c r="O16" s="286" t="s">
        <v>317</v>
      </c>
      <c r="P16" s="11" t="s">
        <v>42</v>
      </c>
      <c r="Q16" s="11"/>
      <c r="R16" s="2"/>
    </row>
    <row r="17" spans="1:18" ht="51.75" thickBot="1" x14ac:dyDescent="0.3">
      <c r="A17" s="355"/>
      <c r="B17" s="47" t="s">
        <v>19</v>
      </c>
      <c r="C17" s="9">
        <v>1</v>
      </c>
      <c r="D17" s="9"/>
      <c r="E17" s="7">
        <f t="shared" si="0"/>
        <v>1</v>
      </c>
      <c r="F17" s="83" t="s">
        <v>168</v>
      </c>
      <c r="G17" s="84" t="s">
        <v>233</v>
      </c>
      <c r="H17" s="282" t="s">
        <v>286</v>
      </c>
      <c r="I17" s="24" t="s">
        <v>47</v>
      </c>
      <c r="J17" s="11" t="s">
        <v>39</v>
      </c>
      <c r="K17" s="11"/>
      <c r="L17" s="11"/>
      <c r="M17" s="23"/>
      <c r="N17" s="23"/>
      <c r="O17" s="283" t="s">
        <v>318</v>
      </c>
      <c r="P17" s="11"/>
      <c r="Q17" s="11"/>
      <c r="R17" s="2"/>
    </row>
    <row r="18" spans="1:18" ht="37.5" customHeight="1" thickBot="1" x14ac:dyDescent="0.3">
      <c r="A18" s="355" t="s">
        <v>20</v>
      </c>
      <c r="B18" s="455"/>
      <c r="C18" s="9"/>
      <c r="D18" s="9"/>
      <c r="E18" s="7">
        <f t="shared" si="0"/>
        <v>0</v>
      </c>
      <c r="F18" s="284"/>
      <c r="G18" s="276"/>
      <c r="H18" s="277"/>
      <c r="I18" s="278"/>
      <c r="J18" s="279"/>
      <c r="K18" s="11"/>
      <c r="L18" s="11"/>
      <c r="M18" s="23"/>
      <c r="N18" s="23"/>
      <c r="O18" s="277"/>
      <c r="P18" s="11"/>
      <c r="Q18" s="11"/>
      <c r="R18" s="2"/>
    </row>
    <row r="19" spans="1:18" ht="22.5" customHeight="1" thickBot="1" x14ac:dyDescent="0.3">
      <c r="A19" s="355" t="s">
        <v>21</v>
      </c>
      <c r="B19" s="47" t="s">
        <v>22</v>
      </c>
      <c r="C19" s="9"/>
      <c r="D19" s="9"/>
      <c r="E19" s="7">
        <f t="shared" si="0"/>
        <v>0</v>
      </c>
      <c r="F19" s="284"/>
      <c r="G19" s="276"/>
      <c r="H19" s="277"/>
      <c r="I19" s="278"/>
      <c r="J19" s="279"/>
      <c r="K19" s="11"/>
      <c r="L19" s="11"/>
      <c r="M19" s="23"/>
      <c r="N19" s="23"/>
      <c r="O19" s="277"/>
      <c r="P19" s="11"/>
      <c r="Q19" s="11"/>
      <c r="R19" s="2"/>
    </row>
    <row r="20" spans="1:18" ht="24" customHeight="1" thickBot="1" x14ac:dyDescent="0.3">
      <c r="A20" s="355"/>
      <c r="B20" s="47" t="s">
        <v>23</v>
      </c>
      <c r="C20" s="9"/>
      <c r="D20" s="9"/>
      <c r="E20" s="7">
        <f t="shared" si="0"/>
        <v>0</v>
      </c>
      <c r="F20" s="284"/>
      <c r="G20" s="276"/>
      <c r="H20" s="277"/>
      <c r="I20" s="278"/>
      <c r="J20" s="279"/>
      <c r="K20" s="11"/>
      <c r="L20" s="11"/>
      <c r="M20" s="23"/>
      <c r="N20" s="23"/>
      <c r="O20" s="277"/>
      <c r="P20" s="11"/>
      <c r="Q20" s="11"/>
      <c r="R20" s="2"/>
    </row>
    <row r="21" spans="1:18" ht="48" thickBot="1" x14ac:dyDescent="0.3">
      <c r="A21" s="355"/>
      <c r="B21" s="47" t="s">
        <v>24</v>
      </c>
      <c r="C21" s="9">
        <v>1</v>
      </c>
      <c r="D21" s="9"/>
      <c r="E21" s="7">
        <f t="shared" si="0"/>
        <v>1</v>
      </c>
      <c r="F21" s="83" t="s">
        <v>168</v>
      </c>
      <c r="G21" s="84" t="s">
        <v>233</v>
      </c>
      <c r="H21" s="23" t="s">
        <v>289</v>
      </c>
      <c r="I21" s="24" t="s">
        <v>47</v>
      </c>
      <c r="J21" s="11" t="s">
        <v>39</v>
      </c>
      <c r="K21" s="11"/>
      <c r="L21" s="11"/>
      <c r="M21" s="23"/>
      <c r="N21" s="23"/>
      <c r="O21" s="286" t="s">
        <v>319</v>
      </c>
      <c r="P21" s="11" t="s">
        <v>42</v>
      </c>
      <c r="Q21" s="11"/>
      <c r="R21" s="2"/>
    </row>
    <row r="22" spans="1:18" ht="64.5" thickBot="1" x14ac:dyDescent="0.3">
      <c r="A22" s="355" t="s">
        <v>25</v>
      </c>
      <c r="B22" s="47" t="s">
        <v>26</v>
      </c>
      <c r="C22" s="9">
        <v>1</v>
      </c>
      <c r="D22" s="9"/>
      <c r="E22" s="7">
        <f t="shared" si="0"/>
        <v>1</v>
      </c>
      <c r="F22" s="83" t="s">
        <v>168</v>
      </c>
      <c r="G22" s="84" t="s">
        <v>233</v>
      </c>
      <c r="H22" s="23" t="s">
        <v>291</v>
      </c>
      <c r="I22" s="24" t="s">
        <v>47</v>
      </c>
      <c r="J22" s="11" t="s">
        <v>39</v>
      </c>
      <c r="K22" s="11"/>
      <c r="L22" s="11"/>
      <c r="M22" s="23"/>
      <c r="N22" s="23"/>
      <c r="O22" s="286" t="s">
        <v>320</v>
      </c>
      <c r="P22" s="11" t="s">
        <v>42</v>
      </c>
      <c r="Q22" s="11"/>
      <c r="R22" s="2"/>
    </row>
    <row r="23" spans="1:18" ht="64.5" thickBot="1" x14ac:dyDescent="0.3">
      <c r="A23" s="355"/>
      <c r="B23" s="71" t="s">
        <v>31</v>
      </c>
      <c r="C23" s="9">
        <v>1</v>
      </c>
      <c r="D23" s="9"/>
      <c r="E23" s="7">
        <f>C23+D23</f>
        <v>1</v>
      </c>
      <c r="F23" s="83" t="s">
        <v>168</v>
      </c>
      <c r="G23" s="84" t="s">
        <v>233</v>
      </c>
      <c r="H23" s="285" t="s">
        <v>294</v>
      </c>
      <c r="I23" s="24" t="s">
        <v>47</v>
      </c>
      <c r="J23" s="11" t="s">
        <v>39</v>
      </c>
      <c r="K23" s="11"/>
      <c r="L23" s="11"/>
      <c r="M23" s="23"/>
      <c r="N23" s="23"/>
      <c r="O23" s="286" t="s">
        <v>321</v>
      </c>
      <c r="P23" s="11" t="s">
        <v>42</v>
      </c>
      <c r="Q23" s="11"/>
      <c r="R23" s="2"/>
    </row>
    <row r="24" spans="1:18" ht="19.5" thickBot="1" x14ac:dyDescent="0.3">
      <c r="A24" s="355"/>
      <c r="B24" s="70"/>
      <c r="C24" s="9"/>
      <c r="D24" s="9"/>
      <c r="E24" s="7">
        <f t="shared" si="0"/>
        <v>0</v>
      </c>
      <c r="F24" s="83"/>
      <c r="G24" s="84"/>
      <c r="H24" s="23"/>
      <c r="I24" s="24"/>
      <c r="J24" s="11"/>
      <c r="K24" s="11"/>
      <c r="L24" s="11"/>
      <c r="M24" s="23"/>
      <c r="N24" s="23"/>
      <c r="O24" s="23"/>
      <c r="P24" s="11"/>
      <c r="Q24" s="11"/>
      <c r="R24" s="2"/>
    </row>
    <row r="25" spans="1:18" ht="41.25" customHeight="1" thickBot="1" x14ac:dyDescent="0.3">
      <c r="A25" s="43" t="s">
        <v>28</v>
      </c>
      <c r="B25" s="47" t="s">
        <v>28</v>
      </c>
      <c r="C25" s="9">
        <v>2</v>
      </c>
      <c r="D25" s="9"/>
      <c r="E25" s="7">
        <f t="shared" si="0"/>
        <v>2</v>
      </c>
      <c r="F25" s="83" t="s">
        <v>169</v>
      </c>
      <c r="G25" s="84" t="s">
        <v>231</v>
      </c>
      <c r="H25" s="23" t="s">
        <v>297</v>
      </c>
      <c r="I25" s="24" t="s">
        <v>47</v>
      </c>
      <c r="J25" s="11" t="s">
        <v>39</v>
      </c>
      <c r="K25" s="11"/>
      <c r="L25" s="11"/>
      <c r="M25" s="23"/>
      <c r="N25" s="23"/>
      <c r="O25" s="283" t="s">
        <v>426</v>
      </c>
      <c r="P25" s="11" t="s">
        <v>42</v>
      </c>
      <c r="Q25" s="11"/>
      <c r="R25" s="2"/>
    </row>
    <row r="26" spans="1:18" ht="36.75" customHeight="1" thickBot="1" x14ac:dyDescent="0.3">
      <c r="A26" s="355" t="s">
        <v>32</v>
      </c>
      <c r="B26" s="47" t="s">
        <v>29</v>
      </c>
      <c r="C26" s="9"/>
      <c r="D26" s="9"/>
      <c r="E26" s="7">
        <f t="shared" si="0"/>
        <v>0</v>
      </c>
      <c r="F26" s="284"/>
      <c r="G26" s="276"/>
      <c r="H26" s="277"/>
      <c r="I26" s="278"/>
      <c r="J26" s="279"/>
      <c r="K26" s="11"/>
      <c r="L26" s="11"/>
      <c r="M26" s="23"/>
      <c r="N26" s="23"/>
      <c r="O26" s="293"/>
      <c r="P26" s="11"/>
      <c r="Q26" s="11"/>
      <c r="R26" s="2"/>
    </row>
    <row r="27" spans="1:18" ht="85.5" customHeight="1" thickBot="1" x14ac:dyDescent="0.3">
      <c r="A27" s="355"/>
      <c r="B27" s="47" t="s">
        <v>30</v>
      </c>
      <c r="C27" s="9">
        <v>2</v>
      </c>
      <c r="D27" s="9">
        <v>1</v>
      </c>
      <c r="E27" s="7">
        <f t="shared" si="0"/>
        <v>3</v>
      </c>
      <c r="F27" s="83" t="s">
        <v>169</v>
      </c>
      <c r="G27" s="84" t="s">
        <v>231</v>
      </c>
      <c r="H27" s="23" t="s">
        <v>300</v>
      </c>
      <c r="I27" s="24" t="s">
        <v>47</v>
      </c>
      <c r="J27" s="11" t="s">
        <v>39</v>
      </c>
      <c r="K27" s="11"/>
      <c r="L27" s="11"/>
      <c r="M27" s="23"/>
      <c r="N27" s="23"/>
      <c r="O27" s="286" t="s">
        <v>322</v>
      </c>
      <c r="P27" s="11" t="s">
        <v>42</v>
      </c>
      <c r="Q27" s="11"/>
      <c r="R27" s="2"/>
    </row>
    <row r="28" spans="1:18" ht="19.5" thickBot="1" x14ac:dyDescent="0.3">
      <c r="A28" s="45"/>
      <c r="B28" s="46"/>
      <c r="C28" s="9"/>
      <c r="D28" s="9"/>
      <c r="E28" s="7">
        <f t="shared" si="0"/>
        <v>0</v>
      </c>
      <c r="F28" s="83"/>
      <c r="G28" s="84"/>
      <c r="H28" s="23"/>
      <c r="I28" s="24"/>
      <c r="J28" s="11"/>
      <c r="K28" s="11"/>
      <c r="L28" s="11"/>
      <c r="M28" s="23"/>
      <c r="N28" s="23"/>
      <c r="O28" s="23"/>
      <c r="P28" s="11"/>
      <c r="Q28" s="11"/>
      <c r="R28" s="2"/>
    </row>
    <row r="29" spans="1:18" ht="19.5" thickBot="1" x14ac:dyDescent="0.3">
      <c r="A29" s="45"/>
      <c r="B29" s="46"/>
      <c r="C29" s="9"/>
      <c r="D29" s="9"/>
      <c r="E29" s="7">
        <f t="shared" si="0"/>
        <v>0</v>
      </c>
      <c r="F29" s="83"/>
      <c r="G29" s="84"/>
      <c r="H29" s="23"/>
      <c r="I29" s="24"/>
      <c r="J29" s="11"/>
      <c r="K29" s="11"/>
      <c r="L29" s="11"/>
      <c r="M29" s="23"/>
      <c r="N29" s="23"/>
      <c r="O29" s="23"/>
      <c r="P29" s="11"/>
      <c r="Q29" s="11"/>
      <c r="R29" s="2"/>
    </row>
    <row r="30" spans="1:18" ht="19.5" thickBot="1" x14ac:dyDescent="0.3">
      <c r="A30" s="45"/>
      <c r="B30" s="46"/>
      <c r="C30" s="9"/>
      <c r="D30" s="9"/>
      <c r="E30" s="7">
        <f t="shared" si="0"/>
        <v>0</v>
      </c>
      <c r="F30" s="83"/>
      <c r="G30" s="84"/>
      <c r="H30" s="23"/>
      <c r="I30" s="24"/>
      <c r="J30" s="11"/>
      <c r="K30" s="11"/>
      <c r="L30" s="11"/>
      <c r="M30" s="23"/>
      <c r="N30" s="23"/>
      <c r="O30" s="23"/>
      <c r="P30" s="11"/>
      <c r="Q30" s="11"/>
      <c r="R30" s="2"/>
    </row>
    <row r="31" spans="1:18" s="20" customFormat="1" ht="36" customHeight="1" thickBot="1" x14ac:dyDescent="0.3">
      <c r="A31" s="412" t="s">
        <v>107</v>
      </c>
      <c r="B31" s="413"/>
      <c r="C31" s="16"/>
      <c r="D31" s="16"/>
      <c r="E31" s="17"/>
      <c r="F31" s="83"/>
      <c r="G31" s="84"/>
      <c r="H31" s="23"/>
      <c r="I31" s="24"/>
      <c r="J31" s="11"/>
      <c r="K31" s="18"/>
      <c r="L31" s="18"/>
      <c r="M31" s="25"/>
      <c r="N31" s="25"/>
      <c r="O31" s="23"/>
      <c r="P31" s="18"/>
      <c r="Q31" s="18"/>
      <c r="R31" s="19"/>
    </row>
    <row r="32" spans="1:18" ht="19.5" thickBot="1" x14ac:dyDescent="0.3">
      <c r="A32" s="414"/>
      <c r="B32" s="415"/>
      <c r="C32" s="16"/>
      <c r="D32" s="9"/>
      <c r="E32" s="7">
        <f t="shared" ref="E32:E39" si="1">D32</f>
        <v>0</v>
      </c>
      <c r="F32" s="83"/>
      <c r="G32" s="84"/>
      <c r="H32" s="23"/>
      <c r="I32" s="24"/>
      <c r="J32" s="11"/>
      <c r="K32" s="18"/>
      <c r="L32" s="18"/>
      <c r="M32" s="25"/>
      <c r="N32" s="25"/>
      <c r="O32" s="23"/>
      <c r="P32" s="18"/>
      <c r="Q32" s="18"/>
      <c r="R32" s="2"/>
    </row>
    <row r="33" spans="1:18" ht="19.5" thickBot="1" x14ac:dyDescent="0.3">
      <c r="A33" s="414"/>
      <c r="B33" s="415"/>
      <c r="C33" s="16"/>
      <c r="D33" s="9"/>
      <c r="E33" s="7">
        <f t="shared" si="1"/>
        <v>0</v>
      </c>
      <c r="F33" s="83"/>
      <c r="G33" s="84"/>
      <c r="H33" s="23"/>
      <c r="I33" s="24"/>
      <c r="J33" s="11"/>
      <c r="K33" s="18"/>
      <c r="L33" s="18"/>
      <c r="M33" s="25"/>
      <c r="N33" s="25"/>
      <c r="O33" s="23"/>
      <c r="P33" s="18"/>
      <c r="Q33" s="18"/>
      <c r="R33" s="2"/>
    </row>
    <row r="34" spans="1:18" ht="19.5" thickBot="1" x14ac:dyDescent="0.3">
      <c r="A34" s="414"/>
      <c r="B34" s="415"/>
      <c r="C34" s="16"/>
      <c r="D34" s="9"/>
      <c r="E34" s="7">
        <f t="shared" si="1"/>
        <v>0</v>
      </c>
      <c r="F34" s="83"/>
      <c r="G34" s="84"/>
      <c r="H34" s="23"/>
      <c r="I34" s="24"/>
      <c r="J34" s="11"/>
      <c r="K34" s="18"/>
      <c r="L34" s="18"/>
      <c r="M34" s="25"/>
      <c r="N34" s="25"/>
      <c r="O34" s="23"/>
      <c r="P34" s="18"/>
      <c r="Q34" s="18"/>
      <c r="R34" s="2"/>
    </row>
    <row r="35" spans="1:18" ht="19.5" thickBot="1" x14ac:dyDescent="0.3">
      <c r="A35" s="415"/>
      <c r="B35" s="416"/>
      <c r="C35" s="16"/>
      <c r="D35" s="9"/>
      <c r="E35" s="7">
        <f t="shared" si="1"/>
        <v>0</v>
      </c>
      <c r="F35" s="83"/>
      <c r="G35" s="84"/>
      <c r="H35" s="23"/>
      <c r="I35" s="24"/>
      <c r="J35" s="11"/>
      <c r="K35" s="18"/>
      <c r="L35" s="18"/>
      <c r="M35" s="25"/>
      <c r="N35" s="25"/>
      <c r="O35" s="23"/>
      <c r="P35" s="18"/>
      <c r="Q35" s="18"/>
      <c r="R35" s="2"/>
    </row>
    <row r="36" spans="1:18" ht="19.5" thickBot="1" x14ac:dyDescent="0.3">
      <c r="A36" s="415"/>
      <c r="B36" s="416"/>
      <c r="C36" s="16"/>
      <c r="D36" s="9"/>
      <c r="E36" s="7">
        <f t="shared" si="1"/>
        <v>0</v>
      </c>
      <c r="F36" s="83"/>
      <c r="G36" s="84"/>
      <c r="H36" s="23"/>
      <c r="I36" s="24"/>
      <c r="J36" s="11"/>
      <c r="K36" s="18"/>
      <c r="L36" s="18"/>
      <c r="M36" s="25"/>
      <c r="N36" s="25"/>
      <c r="O36" s="23"/>
      <c r="P36" s="18"/>
      <c r="Q36" s="18"/>
      <c r="R36" s="2"/>
    </row>
    <row r="37" spans="1:18" ht="19.5" thickBot="1" x14ac:dyDescent="0.3">
      <c r="A37" s="414"/>
      <c r="B37" s="415"/>
      <c r="C37" s="16"/>
      <c r="D37" s="9"/>
      <c r="E37" s="7">
        <f t="shared" si="1"/>
        <v>0</v>
      </c>
      <c r="F37" s="83"/>
      <c r="G37" s="84"/>
      <c r="H37" s="23"/>
      <c r="I37" s="24"/>
      <c r="J37" s="11"/>
      <c r="K37" s="18"/>
      <c r="L37" s="18"/>
      <c r="M37" s="25"/>
      <c r="N37" s="25"/>
      <c r="O37" s="23"/>
      <c r="P37" s="18"/>
      <c r="Q37" s="18"/>
      <c r="R37" s="2"/>
    </row>
    <row r="38" spans="1:18" ht="19.5" thickBot="1" x14ac:dyDescent="0.3">
      <c r="A38" s="414"/>
      <c r="B38" s="415"/>
      <c r="C38" s="16"/>
      <c r="D38" s="9"/>
      <c r="E38" s="7">
        <f t="shared" si="1"/>
        <v>0</v>
      </c>
      <c r="F38" s="83"/>
      <c r="G38" s="84"/>
      <c r="H38" s="23"/>
      <c r="I38" s="24"/>
      <c r="J38" s="11"/>
      <c r="K38" s="18"/>
      <c r="L38" s="18"/>
      <c r="M38" s="25"/>
      <c r="N38" s="25"/>
      <c r="O38" s="23"/>
      <c r="P38" s="18"/>
      <c r="Q38" s="18"/>
      <c r="R38" s="2"/>
    </row>
    <row r="39" spans="1:18" ht="19.5" thickBot="1" x14ac:dyDescent="0.3">
      <c r="A39" s="409"/>
      <c r="B39" s="410"/>
      <c r="C39" s="16"/>
      <c r="D39" s="9"/>
      <c r="E39" s="7">
        <f t="shared" si="1"/>
        <v>0</v>
      </c>
      <c r="F39" s="83"/>
      <c r="G39" s="84"/>
      <c r="H39" s="23"/>
      <c r="I39" s="24"/>
      <c r="J39" s="11"/>
      <c r="K39" s="18"/>
      <c r="L39" s="18"/>
      <c r="M39" s="25"/>
      <c r="N39" s="25"/>
      <c r="O39" s="23"/>
      <c r="P39" s="18"/>
      <c r="Q39" s="18"/>
      <c r="R39" s="2"/>
    </row>
    <row r="40" spans="1:18" ht="34.5" thickBot="1" x14ac:dyDescent="0.35">
      <c r="A40" s="353" t="s">
        <v>33</v>
      </c>
      <c r="B40" s="354"/>
      <c r="C40" s="131">
        <f>SUM(C10:C39)</f>
        <v>28</v>
      </c>
      <c r="D40" s="131">
        <f>SUM(D10:D39)</f>
        <v>2</v>
      </c>
      <c r="E40" s="131">
        <f>C40+D40</f>
        <v>30</v>
      </c>
      <c r="F40" s="33" t="s">
        <v>59</v>
      </c>
      <c r="G40" s="34" t="s">
        <v>60</v>
      </c>
    </row>
    <row r="41" spans="1:18" ht="21.75" thickBot="1" x14ac:dyDescent="0.4">
      <c r="A41" s="29" t="s">
        <v>44</v>
      </c>
      <c r="B41" s="29"/>
      <c r="C41" s="30">
        <v>28</v>
      </c>
      <c r="D41" s="30">
        <v>2</v>
      </c>
      <c r="E41" s="30">
        <v>30</v>
      </c>
      <c r="F41" s="28">
        <v>9</v>
      </c>
      <c r="G41" s="28">
        <v>39</v>
      </c>
    </row>
    <row r="42" spans="1:18" ht="21.75" thickBot="1" x14ac:dyDescent="0.4">
      <c r="A42" s="29" t="s">
        <v>45</v>
      </c>
      <c r="B42" s="29"/>
      <c r="C42" s="30">
        <v>29</v>
      </c>
      <c r="D42" s="30">
        <v>4</v>
      </c>
      <c r="E42" s="30">
        <v>33</v>
      </c>
      <c r="F42" s="28">
        <v>6</v>
      </c>
      <c r="G42" s="28">
        <v>39</v>
      </c>
    </row>
    <row r="44" spans="1:18" ht="15.75" thickBot="1" x14ac:dyDescent="0.3"/>
    <row r="45" spans="1:18" ht="48.75" customHeight="1" thickBot="1" x14ac:dyDescent="0.3">
      <c r="A45" s="37" t="s">
        <v>61</v>
      </c>
      <c r="B45" s="38" t="s">
        <v>62</v>
      </c>
      <c r="C45" s="39" t="s">
        <v>64</v>
      </c>
      <c r="D45" s="347" t="s">
        <v>65</v>
      </c>
      <c r="E45" s="348"/>
      <c r="F45" s="348"/>
      <c r="G45" s="349"/>
      <c r="H45" s="375" t="s">
        <v>73</v>
      </c>
      <c r="I45" s="376"/>
      <c r="J45" s="376"/>
      <c r="K45" s="376"/>
    </row>
    <row r="46" spans="1:18" s="42" customFormat="1" ht="32.25" thickBot="1" x14ac:dyDescent="0.3">
      <c r="A46" s="140" t="s">
        <v>216</v>
      </c>
      <c r="B46" s="250" t="s">
        <v>302</v>
      </c>
      <c r="C46" s="41">
        <v>1</v>
      </c>
      <c r="D46" s="403" t="s">
        <v>413</v>
      </c>
      <c r="E46" s="404"/>
      <c r="F46" s="404"/>
      <c r="G46" s="405"/>
      <c r="H46" s="429" t="s">
        <v>239</v>
      </c>
      <c r="I46" s="428"/>
      <c r="J46" s="428"/>
      <c r="K46" s="428"/>
    </row>
    <row r="47" spans="1:18" s="42" customFormat="1" ht="32.25" thickBot="1" x14ac:dyDescent="0.3">
      <c r="A47" s="140" t="s">
        <v>216</v>
      </c>
      <c r="B47" s="250" t="s">
        <v>303</v>
      </c>
      <c r="C47" s="41">
        <v>1</v>
      </c>
      <c r="D47" s="403" t="s">
        <v>217</v>
      </c>
      <c r="E47" s="404"/>
      <c r="F47" s="404"/>
      <c r="G47" s="405"/>
      <c r="H47" s="429" t="s">
        <v>239</v>
      </c>
      <c r="I47" s="428"/>
      <c r="J47" s="428"/>
      <c r="K47" s="428"/>
    </row>
    <row r="48" spans="1:18" s="42" customFormat="1" ht="32.25" thickBot="1" x14ac:dyDescent="0.3">
      <c r="A48" s="140" t="s">
        <v>240</v>
      </c>
      <c r="B48" s="250" t="s">
        <v>323</v>
      </c>
      <c r="C48" s="41">
        <v>1</v>
      </c>
      <c r="D48" s="403" t="s">
        <v>219</v>
      </c>
      <c r="E48" s="404"/>
      <c r="F48" s="404"/>
      <c r="G48" s="405"/>
      <c r="H48" s="429" t="s">
        <v>242</v>
      </c>
      <c r="I48" s="428"/>
      <c r="J48" s="428"/>
      <c r="K48" s="428"/>
    </row>
    <row r="49" spans="1:11" s="42" customFormat="1" ht="16.5" thickBot="1" x14ac:dyDescent="0.3">
      <c r="A49" s="40" t="s">
        <v>243</v>
      </c>
      <c r="B49" s="250" t="s">
        <v>324</v>
      </c>
      <c r="C49" s="41">
        <v>1</v>
      </c>
      <c r="D49" s="247" t="s">
        <v>219</v>
      </c>
      <c r="E49" s="248"/>
      <c r="F49" s="248"/>
      <c r="G49" s="249"/>
      <c r="H49" s="429" t="s">
        <v>242</v>
      </c>
      <c r="I49" s="428"/>
      <c r="J49" s="428"/>
      <c r="K49" s="428"/>
    </row>
    <row r="50" spans="1:11" s="42" customFormat="1" ht="32.25" thickBot="1" x14ac:dyDescent="0.3">
      <c r="A50" s="140" t="s">
        <v>306</v>
      </c>
      <c r="B50" s="250" t="s">
        <v>307</v>
      </c>
      <c r="C50" s="41">
        <v>1</v>
      </c>
      <c r="D50" s="247" t="s">
        <v>219</v>
      </c>
      <c r="E50" s="248"/>
      <c r="F50" s="248"/>
      <c r="G50" s="249"/>
      <c r="H50" s="429" t="s">
        <v>242</v>
      </c>
      <c r="I50" s="428"/>
      <c r="J50" s="428"/>
      <c r="K50" s="428"/>
    </row>
    <row r="51" spans="1:11" s="42" customFormat="1" ht="32.25" thickBot="1" x14ac:dyDescent="0.3">
      <c r="A51" s="140" t="s">
        <v>306</v>
      </c>
      <c r="B51" s="250" t="s">
        <v>308</v>
      </c>
      <c r="C51" s="41">
        <v>1</v>
      </c>
      <c r="D51" s="247" t="s">
        <v>267</v>
      </c>
      <c r="E51" s="248"/>
      <c r="F51" s="248"/>
      <c r="G51" s="249"/>
      <c r="H51" s="429" t="s">
        <v>242</v>
      </c>
      <c r="I51" s="428"/>
      <c r="J51" s="428"/>
      <c r="K51" s="428"/>
    </row>
    <row r="52" spans="1:11" s="42" customFormat="1" ht="30.75" thickBot="1" x14ac:dyDescent="0.3">
      <c r="A52" s="294" t="s">
        <v>306</v>
      </c>
      <c r="B52" s="250" t="s">
        <v>325</v>
      </c>
      <c r="C52" s="41">
        <v>1</v>
      </c>
      <c r="D52" s="247" t="s">
        <v>219</v>
      </c>
      <c r="E52" s="248"/>
      <c r="F52" s="248"/>
      <c r="G52" s="249"/>
      <c r="H52" s="429" t="s">
        <v>242</v>
      </c>
      <c r="I52" s="428"/>
      <c r="J52" s="428"/>
      <c r="K52" s="428"/>
    </row>
    <row r="53" spans="1:11" s="42" customFormat="1" ht="16.5" thickBot="1" x14ac:dyDescent="0.3">
      <c r="A53" s="40" t="s">
        <v>222</v>
      </c>
      <c r="B53" s="250" t="s">
        <v>309</v>
      </c>
      <c r="C53" s="41">
        <v>1</v>
      </c>
      <c r="D53" s="247" t="s">
        <v>219</v>
      </c>
      <c r="E53" s="248"/>
      <c r="F53" s="248"/>
      <c r="G53" s="249"/>
      <c r="H53" s="429" t="s">
        <v>242</v>
      </c>
      <c r="I53" s="428"/>
      <c r="J53" s="428"/>
      <c r="K53" s="428"/>
    </row>
    <row r="54" spans="1:11" s="42" customFormat="1" ht="16.5" thickBot="1" x14ac:dyDescent="0.3">
      <c r="A54" s="313" t="s">
        <v>222</v>
      </c>
      <c r="B54" s="314" t="s">
        <v>414</v>
      </c>
      <c r="C54" s="41">
        <v>1</v>
      </c>
      <c r="D54" s="247" t="s">
        <v>267</v>
      </c>
      <c r="E54" s="248"/>
      <c r="F54" s="248"/>
      <c r="G54" s="249"/>
      <c r="H54" s="429" t="s">
        <v>242</v>
      </c>
      <c r="I54" s="428"/>
      <c r="J54" s="428"/>
      <c r="K54" s="428"/>
    </row>
    <row r="55" spans="1:11" s="42" customFormat="1" ht="16.5" thickBot="1" x14ac:dyDescent="0.3">
      <c r="A55" s="40"/>
      <c r="B55" s="63"/>
      <c r="C55" s="41"/>
      <c r="D55" s="403"/>
      <c r="E55" s="404"/>
      <c r="F55" s="404"/>
      <c r="G55" s="405"/>
      <c r="H55" s="429"/>
      <c r="I55" s="428"/>
      <c r="J55" s="428"/>
      <c r="K55" s="428"/>
    </row>
    <row r="56" spans="1:11" s="42" customFormat="1" ht="16.5" thickBot="1" x14ac:dyDescent="0.3">
      <c r="A56" s="40"/>
      <c r="B56" s="63"/>
      <c r="C56" s="41"/>
      <c r="D56" s="403"/>
      <c r="E56" s="404"/>
      <c r="F56" s="404"/>
      <c r="G56" s="405"/>
      <c r="H56" s="429"/>
      <c r="I56" s="428"/>
      <c r="J56" s="428"/>
      <c r="K56" s="428"/>
    </row>
    <row r="57" spans="1:11" s="42" customFormat="1" ht="16.5" thickBot="1" x14ac:dyDescent="0.3">
      <c r="A57" s="40"/>
      <c r="B57" s="63"/>
      <c r="C57" s="41"/>
      <c r="D57" s="403"/>
      <c r="E57" s="404"/>
      <c r="F57" s="404"/>
      <c r="G57" s="405"/>
      <c r="H57" s="429"/>
      <c r="I57" s="428"/>
      <c r="J57" s="428"/>
      <c r="K57" s="428"/>
    </row>
    <row r="58" spans="1:11" s="42" customFormat="1" ht="16.5" thickBot="1" x14ac:dyDescent="0.3">
      <c r="A58" s="40"/>
      <c r="B58" s="63"/>
      <c r="C58" s="41"/>
      <c r="D58" s="403"/>
      <c r="E58" s="404"/>
      <c r="F58" s="404"/>
      <c r="G58" s="405"/>
      <c r="H58" s="429"/>
      <c r="I58" s="428"/>
      <c r="J58" s="428"/>
      <c r="K58" s="428"/>
    </row>
    <row r="59" spans="1:11" s="42" customFormat="1" ht="16.5" thickBot="1" x14ac:dyDescent="0.3">
      <c r="A59" s="40"/>
      <c r="B59" s="63"/>
      <c r="C59" s="41"/>
      <c r="D59" s="403"/>
      <c r="E59" s="404"/>
      <c r="F59" s="404"/>
      <c r="G59" s="405"/>
      <c r="H59" s="429"/>
      <c r="I59" s="428"/>
      <c r="J59" s="428"/>
      <c r="K59" s="428"/>
    </row>
    <row r="60" spans="1:11" s="42" customFormat="1" ht="16.5" thickBot="1" x14ac:dyDescent="0.3">
      <c r="A60" s="40"/>
      <c r="B60" s="63"/>
      <c r="C60" s="41"/>
      <c r="D60" s="403"/>
      <c r="E60" s="404"/>
      <c r="F60" s="404"/>
      <c r="G60" s="405"/>
      <c r="H60" s="429"/>
      <c r="I60" s="428"/>
      <c r="J60" s="428"/>
      <c r="K60" s="428"/>
    </row>
    <row r="61" spans="1:11" s="42" customFormat="1" ht="16.5" thickBot="1" x14ac:dyDescent="0.3">
      <c r="A61" s="40"/>
      <c r="B61" s="63"/>
      <c r="C61" s="41"/>
      <c r="D61" s="403"/>
      <c r="E61" s="404"/>
      <c r="F61" s="404"/>
      <c r="G61" s="405"/>
      <c r="H61" s="429"/>
      <c r="I61" s="428"/>
      <c r="J61" s="428"/>
      <c r="K61" s="428"/>
    </row>
    <row r="62" spans="1:11" s="42" customFormat="1" ht="16.5" thickBot="1" x14ac:dyDescent="0.3">
      <c r="A62" s="40"/>
      <c r="B62" s="63"/>
      <c r="C62" s="41"/>
      <c r="D62" s="403"/>
      <c r="E62" s="404"/>
      <c r="F62" s="404"/>
      <c r="G62" s="405"/>
      <c r="H62" s="429"/>
      <c r="I62" s="428"/>
      <c r="J62" s="428"/>
      <c r="K62" s="428"/>
    </row>
    <row r="63" spans="1:11" ht="19.5" thickBot="1" x14ac:dyDescent="0.35">
      <c r="B63" s="35" t="s">
        <v>33</v>
      </c>
      <c r="C63" s="36">
        <f>SUM(C46:C62)</f>
        <v>9</v>
      </c>
    </row>
  </sheetData>
  <sheetProtection formatRows="0"/>
  <mergeCells count="65">
    <mergeCell ref="H46:K46"/>
    <mergeCell ref="H50:K50"/>
    <mergeCell ref="H51:K51"/>
    <mergeCell ref="H52:K52"/>
    <mergeCell ref="H47:K47"/>
    <mergeCell ref="H48:K48"/>
    <mergeCell ref="H49:K49"/>
    <mergeCell ref="H53:K53"/>
    <mergeCell ref="H54:K54"/>
    <mergeCell ref="H60:K60"/>
    <mergeCell ref="H61:K61"/>
    <mergeCell ref="H62:K62"/>
    <mergeCell ref="H55:K55"/>
    <mergeCell ref="H56:K56"/>
    <mergeCell ref="H57:K57"/>
    <mergeCell ref="H58:K58"/>
    <mergeCell ref="H59:K59"/>
    <mergeCell ref="A10:A11"/>
    <mergeCell ref="G2:N2"/>
    <mergeCell ref="A7:A9"/>
    <mergeCell ref="B7:B9"/>
    <mergeCell ref="C7:D7"/>
    <mergeCell ref="E7:E9"/>
    <mergeCell ref="F7:N7"/>
    <mergeCell ref="A36:B36"/>
    <mergeCell ref="A13:A14"/>
    <mergeCell ref="A15:A17"/>
    <mergeCell ref="A18:B18"/>
    <mergeCell ref="A19:A21"/>
    <mergeCell ref="A22:A24"/>
    <mergeCell ref="A26:A27"/>
    <mergeCell ref="A31:B31"/>
    <mergeCell ref="A32:B32"/>
    <mergeCell ref="A33:B33"/>
    <mergeCell ref="A34:B34"/>
    <mergeCell ref="A35:B35"/>
    <mergeCell ref="D46:G46"/>
    <mergeCell ref="D47:G47"/>
    <mergeCell ref="D48:G48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45:K45"/>
    <mergeCell ref="A37:B37"/>
    <mergeCell ref="A38:B38"/>
    <mergeCell ref="A39:B39"/>
    <mergeCell ref="A40:B40"/>
    <mergeCell ref="D45:G45"/>
    <mergeCell ref="D59:G59"/>
    <mergeCell ref="D60:G60"/>
    <mergeCell ref="D61:G61"/>
    <mergeCell ref="D62:G62"/>
    <mergeCell ref="D55:G55"/>
    <mergeCell ref="D56:G56"/>
    <mergeCell ref="D57:G57"/>
    <mergeCell ref="D58:G58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="59" zoomScaleNormal="59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H47" sqref="H47:K47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15"/>
      <c r="B1" s="115"/>
      <c r="C1" s="27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8" ht="20.25" x14ac:dyDescent="0.3">
      <c r="A2" s="8"/>
      <c r="B2" s="115"/>
      <c r="C2" s="115"/>
      <c r="D2" s="115"/>
      <c r="E2" s="115"/>
      <c r="F2" s="115"/>
      <c r="G2" s="358" t="s">
        <v>197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115"/>
      <c r="C3" s="115"/>
      <c r="D3" s="115"/>
      <c r="E3" s="115"/>
      <c r="F3" s="115"/>
      <c r="G3" s="15" t="s">
        <v>52</v>
      </c>
      <c r="H3" s="14">
        <v>5</v>
      </c>
      <c r="I3" s="109"/>
      <c r="J3" s="109"/>
      <c r="K3" s="109"/>
      <c r="L3" s="109"/>
      <c r="M3" s="109"/>
    </row>
    <row r="4" spans="1:18" x14ac:dyDescent="0.25">
      <c r="A4" s="115"/>
      <c r="B4" s="115"/>
      <c r="C4" s="115"/>
      <c r="D4" s="115"/>
      <c r="E4" s="115"/>
      <c r="F4" s="115"/>
      <c r="G4" s="15" t="s">
        <v>53</v>
      </c>
      <c r="H4" s="14">
        <v>34</v>
      </c>
      <c r="I4" s="109"/>
      <c r="J4" s="109"/>
      <c r="K4" s="109"/>
      <c r="L4" s="109"/>
      <c r="M4" s="109"/>
    </row>
    <row r="5" spans="1:18" x14ac:dyDescent="0.25">
      <c r="A5" s="115"/>
      <c r="B5" s="115"/>
      <c r="C5" s="115"/>
      <c r="D5" s="115"/>
      <c r="E5" s="115"/>
      <c r="F5" s="115"/>
      <c r="G5" s="15" t="s">
        <v>131</v>
      </c>
      <c r="H5" s="14" t="s">
        <v>132</v>
      </c>
      <c r="I5" s="109"/>
      <c r="J5" s="109"/>
      <c r="K5" s="109"/>
      <c r="L5" s="109"/>
      <c r="M5" s="109"/>
    </row>
    <row r="6" spans="1:18" ht="15.75" thickBot="1" x14ac:dyDescent="0.3"/>
    <row r="7" spans="1:18" ht="65.25" customHeight="1" thickBot="1" x14ac:dyDescent="0.3">
      <c r="A7" s="441" t="s">
        <v>0</v>
      </c>
      <c r="B7" s="444" t="s">
        <v>1</v>
      </c>
      <c r="C7" s="426" t="s">
        <v>90</v>
      </c>
      <c r="D7" s="426"/>
      <c r="E7" s="447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5.25" customHeight="1" thickBot="1" x14ac:dyDescent="0.3">
      <c r="A8" s="442"/>
      <c r="B8" s="445"/>
      <c r="C8" s="382" t="s">
        <v>105</v>
      </c>
      <c r="D8" s="382" t="s">
        <v>106</v>
      </c>
      <c r="E8" s="448"/>
      <c r="F8" s="384" t="s">
        <v>115</v>
      </c>
      <c r="G8" s="385"/>
      <c r="H8" s="430" t="s">
        <v>43</v>
      </c>
      <c r="I8" s="432" t="s">
        <v>94</v>
      </c>
      <c r="J8" s="434" t="s">
        <v>4</v>
      </c>
      <c r="K8" s="419" t="s">
        <v>5</v>
      </c>
      <c r="L8" s="420"/>
      <c r="M8" s="436" t="s">
        <v>95</v>
      </c>
      <c r="N8" s="396" t="s">
        <v>109</v>
      </c>
      <c r="O8" s="436" t="s">
        <v>6</v>
      </c>
      <c r="P8" s="456" t="s">
        <v>7</v>
      </c>
      <c r="Q8" s="457"/>
      <c r="R8" s="1"/>
    </row>
    <row r="9" spans="1:18" ht="48.75" customHeight="1" thickBot="1" x14ac:dyDescent="0.3">
      <c r="A9" s="443"/>
      <c r="B9" s="446"/>
      <c r="C9" s="383"/>
      <c r="D9" s="383"/>
      <c r="E9" s="448"/>
      <c r="F9" s="92" t="s">
        <v>8</v>
      </c>
      <c r="G9" s="93" t="s">
        <v>9</v>
      </c>
      <c r="H9" s="431"/>
      <c r="I9" s="433"/>
      <c r="J9" s="435"/>
      <c r="K9" s="91" t="s">
        <v>96</v>
      </c>
      <c r="L9" s="77" t="s">
        <v>54</v>
      </c>
      <c r="M9" s="437"/>
      <c r="N9" s="396"/>
      <c r="O9" s="437"/>
      <c r="P9" s="76" t="s">
        <v>110</v>
      </c>
      <c r="Q9" s="76" t="s">
        <v>98</v>
      </c>
      <c r="R9" s="1"/>
    </row>
    <row r="10" spans="1:18" ht="64.5" thickBot="1" x14ac:dyDescent="0.3">
      <c r="A10" s="356" t="s">
        <v>120</v>
      </c>
      <c r="B10" s="6" t="s">
        <v>10</v>
      </c>
      <c r="C10" s="9">
        <v>4</v>
      </c>
      <c r="D10" s="9">
        <v>1</v>
      </c>
      <c r="E10" s="7">
        <f t="shared" ref="E10:E29" si="0">C10+D10</f>
        <v>5</v>
      </c>
      <c r="F10" s="81" t="s">
        <v>172</v>
      </c>
      <c r="G10" s="82" t="s">
        <v>246</v>
      </c>
      <c r="H10" s="21" t="s">
        <v>268</v>
      </c>
      <c r="I10" s="22" t="s">
        <v>47</v>
      </c>
      <c r="J10" s="10" t="s">
        <v>39</v>
      </c>
      <c r="K10" s="10"/>
      <c r="L10" s="11"/>
      <c r="M10" s="21"/>
      <c r="N10" s="21"/>
      <c r="O10" s="286" t="s">
        <v>326</v>
      </c>
      <c r="P10" s="11" t="s">
        <v>42</v>
      </c>
      <c r="Q10" s="11"/>
      <c r="R10" s="2"/>
    </row>
    <row r="11" spans="1:18" ht="51.75" thickBot="1" x14ac:dyDescent="0.3">
      <c r="A11" s="357"/>
      <c r="B11" s="114" t="s">
        <v>11</v>
      </c>
      <c r="C11" s="9">
        <v>3</v>
      </c>
      <c r="D11" s="9"/>
      <c r="E11" s="7">
        <f t="shared" si="0"/>
        <v>3</v>
      </c>
      <c r="F11" s="83" t="s">
        <v>169</v>
      </c>
      <c r="G11" s="84" t="s">
        <v>231</v>
      </c>
      <c r="H11" s="23" t="s">
        <v>270</v>
      </c>
      <c r="I11" s="24" t="s">
        <v>47</v>
      </c>
      <c r="J11" s="11" t="s">
        <v>39</v>
      </c>
      <c r="K11" s="11"/>
      <c r="L11" s="11"/>
      <c r="M11" s="32"/>
      <c r="N11" s="23"/>
      <c r="O11" s="286" t="s">
        <v>327</v>
      </c>
      <c r="P11" s="11" t="s">
        <v>42</v>
      </c>
      <c r="Q11" s="11"/>
      <c r="R11" s="2"/>
    </row>
    <row r="12" spans="1:18" ht="90" thickBot="1" x14ac:dyDescent="0.3">
      <c r="A12" s="141" t="s">
        <v>119</v>
      </c>
      <c r="B12" s="114" t="s">
        <v>12</v>
      </c>
      <c r="C12" s="9">
        <v>3</v>
      </c>
      <c r="D12" s="9"/>
      <c r="E12" s="7">
        <f t="shared" si="0"/>
        <v>3</v>
      </c>
      <c r="F12" s="83" t="s">
        <v>170</v>
      </c>
      <c r="G12" s="84" t="s">
        <v>237</v>
      </c>
      <c r="H12" s="23" t="s">
        <v>276</v>
      </c>
      <c r="I12" s="24" t="s">
        <v>47</v>
      </c>
      <c r="J12" s="11" t="s">
        <v>39</v>
      </c>
      <c r="K12" s="11"/>
      <c r="L12" s="11"/>
      <c r="M12" s="23"/>
      <c r="N12" s="23"/>
      <c r="O12" s="283" t="s">
        <v>328</v>
      </c>
      <c r="P12" s="11" t="s">
        <v>42</v>
      </c>
      <c r="Q12" s="11"/>
      <c r="R12" s="2"/>
    </row>
    <row r="13" spans="1:18" ht="22.5" customHeight="1" thickBot="1" x14ac:dyDescent="0.3">
      <c r="A13" s="355" t="s">
        <v>13</v>
      </c>
      <c r="B13" s="114" t="s">
        <v>14</v>
      </c>
      <c r="C13" s="9">
        <v>5</v>
      </c>
      <c r="D13" s="9"/>
      <c r="E13" s="7">
        <f t="shared" si="0"/>
        <v>5</v>
      </c>
      <c r="F13" s="85" t="s">
        <v>329</v>
      </c>
      <c r="G13" s="84" t="s">
        <v>330</v>
      </c>
      <c r="H13" s="23" t="s">
        <v>331</v>
      </c>
      <c r="I13" s="24" t="s">
        <v>47</v>
      </c>
      <c r="J13" s="11" t="s">
        <v>49</v>
      </c>
      <c r="K13" s="11"/>
      <c r="L13" s="11"/>
      <c r="M13" s="23"/>
      <c r="N13" s="23"/>
      <c r="O13" s="275" t="s">
        <v>332</v>
      </c>
      <c r="P13" s="11" t="s">
        <v>42</v>
      </c>
      <c r="Q13" s="11"/>
      <c r="R13" s="2"/>
    </row>
    <row r="14" spans="1:18" ht="23.25" customHeight="1" thickBot="1" x14ac:dyDescent="0.3">
      <c r="A14" s="355"/>
      <c r="B14" s="113" t="s">
        <v>15</v>
      </c>
      <c r="C14" s="9"/>
      <c r="D14" s="9">
        <v>1</v>
      </c>
      <c r="E14" s="7">
        <f t="shared" si="0"/>
        <v>1</v>
      </c>
      <c r="F14" s="83" t="s">
        <v>168</v>
      </c>
      <c r="G14" s="84" t="s">
        <v>233</v>
      </c>
      <c r="H14" s="23" t="s">
        <v>280</v>
      </c>
      <c r="I14" s="24"/>
      <c r="J14" s="11" t="s">
        <v>49</v>
      </c>
      <c r="K14" s="11"/>
      <c r="L14" s="11"/>
      <c r="M14" s="23"/>
      <c r="N14" s="23"/>
      <c r="O14" s="286" t="s">
        <v>333</v>
      </c>
      <c r="P14" s="11" t="s">
        <v>42</v>
      </c>
      <c r="Q14" s="11"/>
      <c r="R14" s="2"/>
    </row>
    <row r="15" spans="1:18" ht="153.75" thickBot="1" x14ac:dyDescent="0.3">
      <c r="A15" s="355" t="s">
        <v>16</v>
      </c>
      <c r="B15" s="114" t="s">
        <v>17</v>
      </c>
      <c r="C15" s="9">
        <v>2</v>
      </c>
      <c r="D15" s="9"/>
      <c r="E15" s="7">
        <f t="shared" si="0"/>
        <v>2</v>
      </c>
      <c r="F15" s="83" t="s">
        <v>169</v>
      </c>
      <c r="G15" s="84" t="s">
        <v>231</v>
      </c>
      <c r="H15" s="23" t="s">
        <v>315</v>
      </c>
      <c r="I15" s="24" t="s">
        <v>47</v>
      </c>
      <c r="J15" s="11" t="s">
        <v>39</v>
      </c>
      <c r="K15" s="11"/>
      <c r="L15" s="11"/>
      <c r="M15" s="23"/>
      <c r="N15" s="23"/>
      <c r="O15" s="286" t="s">
        <v>334</v>
      </c>
      <c r="P15" s="11" t="s">
        <v>42</v>
      </c>
      <c r="Q15" s="11"/>
      <c r="R15" s="2"/>
    </row>
    <row r="16" spans="1:18" ht="64.5" thickBot="1" x14ac:dyDescent="0.3">
      <c r="A16" s="355"/>
      <c r="B16" s="114" t="s">
        <v>18</v>
      </c>
      <c r="C16" s="9"/>
      <c r="D16" s="9">
        <v>1</v>
      </c>
      <c r="E16" s="7">
        <f t="shared" si="0"/>
        <v>1</v>
      </c>
      <c r="F16" s="83" t="s">
        <v>168</v>
      </c>
      <c r="G16" s="84" t="s">
        <v>233</v>
      </c>
      <c r="H16" s="292" t="s">
        <v>284</v>
      </c>
      <c r="I16" s="24" t="s">
        <v>47</v>
      </c>
      <c r="J16" s="11" t="s">
        <v>39</v>
      </c>
      <c r="K16" s="11"/>
      <c r="L16" s="11"/>
      <c r="M16" s="23"/>
      <c r="N16" s="23"/>
      <c r="O16" s="283" t="s">
        <v>335</v>
      </c>
      <c r="P16" s="11" t="s">
        <v>42</v>
      </c>
      <c r="Q16" s="11"/>
      <c r="R16" s="2"/>
    </row>
    <row r="17" spans="1:18" ht="51.75" thickBot="1" x14ac:dyDescent="0.3">
      <c r="A17" s="355"/>
      <c r="B17" s="114" t="s">
        <v>19</v>
      </c>
      <c r="C17" s="9">
        <v>2</v>
      </c>
      <c r="D17" s="9"/>
      <c r="E17" s="7">
        <f t="shared" si="0"/>
        <v>2</v>
      </c>
      <c r="F17" s="83" t="s">
        <v>169</v>
      </c>
      <c r="G17" s="84" t="s">
        <v>231</v>
      </c>
      <c r="H17" s="282" t="s">
        <v>286</v>
      </c>
      <c r="I17" s="24" t="s">
        <v>47</v>
      </c>
      <c r="J17" s="11" t="s">
        <v>39</v>
      </c>
      <c r="K17" s="11"/>
      <c r="L17" s="11"/>
      <c r="M17" s="23"/>
      <c r="N17" s="23"/>
      <c r="O17" s="286" t="s">
        <v>336</v>
      </c>
      <c r="P17" s="11" t="s">
        <v>42</v>
      </c>
      <c r="Q17" s="11"/>
      <c r="R17" s="2"/>
    </row>
    <row r="18" spans="1:18" ht="22.5" customHeight="1" thickBot="1" x14ac:dyDescent="0.3">
      <c r="A18" s="355" t="s">
        <v>21</v>
      </c>
      <c r="B18" s="114" t="s">
        <v>22</v>
      </c>
      <c r="C18" s="9">
        <v>2</v>
      </c>
      <c r="D18" s="9"/>
      <c r="E18" s="7">
        <f t="shared" si="0"/>
        <v>2</v>
      </c>
      <c r="F18" s="83" t="s">
        <v>169</v>
      </c>
      <c r="G18" s="84" t="s">
        <v>231</v>
      </c>
      <c r="H18" s="23" t="s">
        <v>337</v>
      </c>
      <c r="I18" s="24" t="s">
        <v>47</v>
      </c>
      <c r="J18" s="11" t="s">
        <v>49</v>
      </c>
      <c r="K18" s="11"/>
      <c r="L18" s="11"/>
      <c r="M18" s="23"/>
      <c r="N18" s="23"/>
      <c r="O18" s="286" t="s">
        <v>338</v>
      </c>
      <c r="P18" s="295" t="s">
        <v>42</v>
      </c>
      <c r="Q18" s="11"/>
      <c r="R18" s="2"/>
    </row>
    <row r="19" spans="1:18" ht="24" customHeight="1" thickBot="1" x14ac:dyDescent="0.3">
      <c r="A19" s="355"/>
      <c r="B19" s="114" t="s">
        <v>23</v>
      </c>
      <c r="C19" s="9"/>
      <c r="D19" s="9"/>
      <c r="E19" s="7">
        <f t="shared" si="0"/>
        <v>0</v>
      </c>
      <c r="F19" s="284"/>
      <c r="G19" s="276"/>
      <c r="H19" s="277"/>
      <c r="I19" s="278"/>
      <c r="J19" s="279"/>
      <c r="K19" s="11"/>
      <c r="L19" s="11"/>
      <c r="M19" s="23"/>
      <c r="N19" s="23"/>
      <c r="O19" s="277"/>
      <c r="P19" s="279"/>
      <c r="Q19" s="11"/>
      <c r="R19" s="2"/>
    </row>
    <row r="20" spans="1:18" ht="48" thickBot="1" x14ac:dyDescent="0.3">
      <c r="A20" s="355"/>
      <c r="B20" s="114" t="s">
        <v>24</v>
      </c>
      <c r="C20" s="9">
        <v>2</v>
      </c>
      <c r="D20" s="9"/>
      <c r="E20" s="7">
        <f t="shared" si="0"/>
        <v>2</v>
      </c>
      <c r="F20" s="83" t="s">
        <v>169</v>
      </c>
      <c r="G20" s="84" t="s">
        <v>231</v>
      </c>
      <c r="H20" s="23" t="s">
        <v>289</v>
      </c>
      <c r="I20" s="24" t="s">
        <v>47</v>
      </c>
      <c r="J20" s="11" t="s">
        <v>39</v>
      </c>
      <c r="K20" s="11"/>
      <c r="L20" s="11"/>
      <c r="M20" s="23"/>
      <c r="N20" s="23"/>
      <c r="O20" s="286" t="s">
        <v>339</v>
      </c>
      <c r="P20" s="11" t="s">
        <v>42</v>
      </c>
      <c r="Q20" s="11"/>
      <c r="R20" s="2"/>
    </row>
    <row r="21" spans="1:18" ht="64.5" thickBot="1" x14ac:dyDescent="0.3">
      <c r="A21" s="355" t="s">
        <v>25</v>
      </c>
      <c r="B21" s="114" t="s">
        <v>26</v>
      </c>
      <c r="C21" s="9">
        <v>1</v>
      </c>
      <c r="D21" s="9"/>
      <c r="E21" s="7">
        <f t="shared" si="0"/>
        <v>1</v>
      </c>
      <c r="F21" s="83" t="s">
        <v>168</v>
      </c>
      <c r="G21" s="84" t="s">
        <v>233</v>
      </c>
      <c r="H21" s="23" t="s">
        <v>291</v>
      </c>
      <c r="I21" s="24" t="s">
        <v>47</v>
      </c>
      <c r="J21" s="11" t="s">
        <v>292</v>
      </c>
      <c r="K21" s="11"/>
      <c r="L21" s="11"/>
      <c r="M21" s="23"/>
      <c r="N21" s="23"/>
      <c r="O21" s="283" t="s">
        <v>340</v>
      </c>
      <c r="P21" s="11" t="s">
        <v>42</v>
      </c>
      <c r="Q21" s="11"/>
      <c r="R21" s="2"/>
    </row>
    <row r="22" spans="1:18" ht="64.5" thickBot="1" x14ac:dyDescent="0.3">
      <c r="A22" s="355"/>
      <c r="B22" s="114" t="s">
        <v>31</v>
      </c>
      <c r="C22" s="9">
        <v>1</v>
      </c>
      <c r="D22" s="9"/>
      <c r="E22" s="7">
        <f>C22+D22</f>
        <v>1</v>
      </c>
      <c r="F22" s="83" t="s">
        <v>168</v>
      </c>
      <c r="G22" s="84" t="s">
        <v>233</v>
      </c>
      <c r="H22" s="285" t="s">
        <v>294</v>
      </c>
      <c r="I22" s="24" t="s">
        <v>47</v>
      </c>
      <c r="J22" s="11" t="s">
        <v>295</v>
      </c>
      <c r="K22" s="11"/>
      <c r="L22" s="11"/>
      <c r="M22" s="23"/>
      <c r="N22" s="23"/>
      <c r="O22" s="286" t="s">
        <v>341</v>
      </c>
      <c r="P22" s="11" t="s">
        <v>42</v>
      </c>
      <c r="Q22" s="11"/>
      <c r="R22" s="2"/>
    </row>
    <row r="23" spans="1:18" ht="19.5" thickBot="1" x14ac:dyDescent="0.3">
      <c r="A23" s="355"/>
      <c r="B23" s="113"/>
      <c r="C23" s="9"/>
      <c r="D23" s="9"/>
      <c r="E23" s="7">
        <f t="shared" si="0"/>
        <v>0</v>
      </c>
      <c r="F23" s="83"/>
      <c r="G23" s="84"/>
      <c r="H23" s="23"/>
      <c r="I23" s="24"/>
      <c r="J23" s="11"/>
      <c r="K23" s="11"/>
      <c r="L23" s="11"/>
      <c r="M23" s="23"/>
      <c r="N23" s="23"/>
      <c r="O23" s="23"/>
      <c r="P23" s="11"/>
      <c r="Q23" s="11"/>
      <c r="R23" s="2"/>
    </row>
    <row r="24" spans="1:18" ht="63.75" thickBot="1" x14ac:dyDescent="0.3">
      <c r="A24" s="110" t="s">
        <v>28</v>
      </c>
      <c r="B24" s="114" t="s">
        <v>28</v>
      </c>
      <c r="C24" s="9">
        <v>2</v>
      </c>
      <c r="D24" s="9"/>
      <c r="E24" s="7">
        <f t="shared" si="0"/>
        <v>2</v>
      </c>
      <c r="F24" s="83" t="s">
        <v>169</v>
      </c>
      <c r="G24" s="84" t="s">
        <v>231</v>
      </c>
      <c r="H24" s="23" t="s">
        <v>297</v>
      </c>
      <c r="I24" s="24" t="s">
        <v>47</v>
      </c>
      <c r="J24" s="11" t="s">
        <v>295</v>
      </c>
      <c r="K24" s="11"/>
      <c r="L24" s="11"/>
      <c r="M24" s="23"/>
      <c r="N24" s="23"/>
      <c r="O24" s="286" t="s">
        <v>342</v>
      </c>
      <c r="P24" s="11" t="s">
        <v>42</v>
      </c>
      <c r="Q24" s="11"/>
      <c r="R24" s="2"/>
    </row>
    <row r="25" spans="1:18" ht="36.75" customHeight="1" thickBot="1" x14ac:dyDescent="0.3">
      <c r="A25" s="355" t="s">
        <v>32</v>
      </c>
      <c r="B25" s="114" t="s">
        <v>29</v>
      </c>
      <c r="C25" s="9"/>
      <c r="D25" s="9"/>
      <c r="E25" s="7">
        <f t="shared" si="0"/>
        <v>0</v>
      </c>
      <c r="F25" s="284"/>
      <c r="G25" s="276"/>
      <c r="H25" s="277"/>
      <c r="I25" s="278"/>
      <c r="J25" s="279"/>
      <c r="K25" s="11"/>
      <c r="L25" s="11"/>
      <c r="M25" s="23"/>
      <c r="N25" s="23"/>
      <c r="O25" s="277"/>
      <c r="P25" s="279"/>
      <c r="Q25" s="11"/>
      <c r="R25" s="2"/>
    </row>
    <row r="26" spans="1:18" ht="25.5" customHeight="1" thickBot="1" x14ac:dyDescent="0.3">
      <c r="A26" s="355"/>
      <c r="B26" s="114" t="s">
        <v>30</v>
      </c>
      <c r="C26" s="9">
        <v>2</v>
      </c>
      <c r="D26" s="9"/>
      <c r="E26" s="7">
        <f t="shared" si="0"/>
        <v>2</v>
      </c>
      <c r="F26" s="83" t="s">
        <v>170</v>
      </c>
      <c r="G26" s="84" t="s">
        <v>237</v>
      </c>
      <c r="H26" s="23" t="s">
        <v>300</v>
      </c>
      <c r="I26" s="24" t="s">
        <v>47</v>
      </c>
      <c r="J26" s="11" t="s">
        <v>39</v>
      </c>
      <c r="K26" s="11"/>
      <c r="L26" s="11"/>
      <c r="M26" s="23"/>
      <c r="N26" s="23"/>
      <c r="O26" s="296" t="s">
        <v>322</v>
      </c>
      <c r="P26" s="11" t="s">
        <v>42</v>
      </c>
      <c r="Q26" s="11"/>
      <c r="R26" s="2"/>
    </row>
    <row r="27" spans="1:18" ht="19.5" thickBot="1" x14ac:dyDescent="0.3">
      <c r="A27" s="112"/>
      <c r="B27" s="113"/>
      <c r="C27" s="9"/>
      <c r="D27" s="9"/>
      <c r="E27" s="7">
        <f t="shared" si="0"/>
        <v>0</v>
      </c>
      <c r="F27" s="83"/>
      <c r="G27" s="84"/>
      <c r="H27" s="23"/>
      <c r="I27" s="24"/>
      <c r="J27" s="11"/>
      <c r="K27" s="11"/>
      <c r="L27" s="11"/>
      <c r="M27" s="23"/>
      <c r="N27" s="23"/>
      <c r="O27" s="23"/>
      <c r="P27" s="11"/>
      <c r="Q27" s="11"/>
      <c r="R27" s="2"/>
    </row>
    <row r="28" spans="1:18" ht="19.5" thickBot="1" x14ac:dyDescent="0.3">
      <c r="A28" s="112"/>
      <c r="B28" s="113"/>
      <c r="C28" s="9"/>
      <c r="D28" s="9"/>
      <c r="E28" s="7">
        <f t="shared" si="0"/>
        <v>0</v>
      </c>
      <c r="F28" s="83"/>
      <c r="G28" s="84"/>
      <c r="H28" s="23"/>
      <c r="I28" s="24"/>
      <c r="J28" s="11"/>
      <c r="K28" s="11"/>
      <c r="L28" s="11"/>
      <c r="M28" s="23"/>
      <c r="N28" s="23"/>
      <c r="O28" s="23"/>
      <c r="P28" s="11"/>
      <c r="Q28" s="11"/>
      <c r="R28" s="2"/>
    </row>
    <row r="29" spans="1:18" ht="19.5" thickBot="1" x14ac:dyDescent="0.3">
      <c r="A29" s="112"/>
      <c r="B29" s="113"/>
      <c r="C29" s="9"/>
      <c r="D29" s="9"/>
      <c r="E29" s="7">
        <f t="shared" si="0"/>
        <v>0</v>
      </c>
      <c r="F29" s="83"/>
      <c r="G29" s="84"/>
      <c r="H29" s="23"/>
      <c r="I29" s="24"/>
      <c r="J29" s="11"/>
      <c r="K29" s="11"/>
      <c r="L29" s="11"/>
      <c r="M29" s="23"/>
      <c r="N29" s="23"/>
      <c r="O29" s="23"/>
      <c r="P29" s="11"/>
      <c r="Q29" s="11"/>
      <c r="R29" s="2"/>
    </row>
    <row r="30" spans="1:18" s="20" customFormat="1" ht="36" customHeight="1" thickBot="1" x14ac:dyDescent="0.3">
      <c r="A30" s="412" t="s">
        <v>107</v>
      </c>
      <c r="B30" s="413"/>
      <c r="C30" s="16"/>
      <c r="D30" s="16"/>
      <c r="E30" s="17"/>
      <c r="F30" s="83"/>
      <c r="G30" s="84"/>
      <c r="H30" s="23"/>
      <c r="I30" s="24"/>
      <c r="J30" s="11"/>
      <c r="K30" s="18"/>
      <c r="L30" s="18"/>
      <c r="M30" s="25"/>
      <c r="N30" s="25"/>
      <c r="O30" s="23"/>
      <c r="P30" s="18"/>
      <c r="Q30" s="18"/>
      <c r="R30" s="19"/>
    </row>
    <row r="31" spans="1:18" ht="19.5" thickBot="1" x14ac:dyDescent="0.3">
      <c r="A31" s="414"/>
      <c r="B31" s="415"/>
      <c r="C31" s="16"/>
      <c r="D31" s="9"/>
      <c r="E31" s="7">
        <f t="shared" ref="E31:E38" si="1">D31</f>
        <v>0</v>
      </c>
      <c r="F31" s="83"/>
      <c r="G31" s="84"/>
      <c r="H31" s="23"/>
      <c r="I31" s="24"/>
      <c r="J31" s="11"/>
      <c r="K31" s="18"/>
      <c r="L31" s="18"/>
      <c r="M31" s="25"/>
      <c r="N31" s="25"/>
      <c r="O31" s="23"/>
      <c r="P31" s="18"/>
      <c r="Q31" s="18"/>
      <c r="R31" s="2"/>
    </row>
    <row r="32" spans="1:18" ht="19.5" thickBot="1" x14ac:dyDescent="0.3">
      <c r="A32" s="414"/>
      <c r="B32" s="415"/>
      <c r="C32" s="16"/>
      <c r="D32" s="9"/>
      <c r="E32" s="7">
        <f t="shared" si="1"/>
        <v>0</v>
      </c>
      <c r="F32" s="83"/>
      <c r="G32" s="84"/>
      <c r="H32" s="23"/>
      <c r="I32" s="24"/>
      <c r="J32" s="11"/>
      <c r="K32" s="18"/>
      <c r="L32" s="18"/>
      <c r="M32" s="25"/>
      <c r="N32" s="25"/>
      <c r="O32" s="23"/>
      <c r="P32" s="18"/>
      <c r="Q32" s="18"/>
      <c r="R32" s="2"/>
    </row>
    <row r="33" spans="1:18" ht="19.5" thickBot="1" x14ac:dyDescent="0.3">
      <c r="A33" s="414"/>
      <c r="B33" s="415"/>
      <c r="C33" s="16"/>
      <c r="D33" s="9"/>
      <c r="E33" s="7">
        <f t="shared" si="1"/>
        <v>0</v>
      </c>
      <c r="F33" s="83"/>
      <c r="G33" s="84"/>
      <c r="H33" s="23"/>
      <c r="I33" s="24"/>
      <c r="J33" s="11"/>
      <c r="K33" s="18"/>
      <c r="L33" s="18"/>
      <c r="M33" s="25"/>
      <c r="N33" s="25"/>
      <c r="O33" s="23"/>
      <c r="P33" s="18"/>
      <c r="Q33" s="18"/>
      <c r="R33" s="2"/>
    </row>
    <row r="34" spans="1:18" ht="19.5" thickBot="1" x14ac:dyDescent="0.3">
      <c r="A34" s="415"/>
      <c r="B34" s="416"/>
      <c r="C34" s="16"/>
      <c r="D34" s="9"/>
      <c r="E34" s="7">
        <f t="shared" si="1"/>
        <v>0</v>
      </c>
      <c r="F34" s="83"/>
      <c r="G34" s="84"/>
      <c r="H34" s="23"/>
      <c r="I34" s="24"/>
      <c r="J34" s="11"/>
      <c r="K34" s="18"/>
      <c r="L34" s="18"/>
      <c r="M34" s="25"/>
      <c r="N34" s="25"/>
      <c r="O34" s="23"/>
      <c r="P34" s="18"/>
      <c r="Q34" s="18"/>
      <c r="R34" s="2"/>
    </row>
    <row r="35" spans="1:18" ht="19.5" thickBot="1" x14ac:dyDescent="0.3">
      <c r="A35" s="415"/>
      <c r="B35" s="416"/>
      <c r="C35" s="16"/>
      <c r="D35" s="9"/>
      <c r="E35" s="7">
        <f t="shared" si="1"/>
        <v>0</v>
      </c>
      <c r="F35" s="83"/>
      <c r="G35" s="84"/>
      <c r="H35" s="23"/>
      <c r="I35" s="24"/>
      <c r="J35" s="11"/>
      <c r="K35" s="18"/>
      <c r="L35" s="18"/>
      <c r="M35" s="25"/>
      <c r="N35" s="25"/>
      <c r="O35" s="23"/>
      <c r="P35" s="18"/>
      <c r="Q35" s="18"/>
      <c r="R35" s="2"/>
    </row>
    <row r="36" spans="1:18" ht="19.5" thickBot="1" x14ac:dyDescent="0.3">
      <c r="A36" s="414"/>
      <c r="B36" s="415"/>
      <c r="C36" s="16"/>
      <c r="D36" s="9"/>
      <c r="E36" s="7">
        <f t="shared" si="1"/>
        <v>0</v>
      </c>
      <c r="F36" s="83"/>
      <c r="G36" s="84"/>
      <c r="H36" s="23"/>
      <c r="I36" s="24"/>
      <c r="J36" s="11"/>
      <c r="K36" s="18"/>
      <c r="L36" s="18"/>
      <c r="M36" s="25"/>
      <c r="N36" s="25"/>
      <c r="O36" s="23"/>
      <c r="P36" s="18"/>
      <c r="Q36" s="18"/>
      <c r="R36" s="2"/>
    </row>
    <row r="37" spans="1:18" ht="19.5" thickBot="1" x14ac:dyDescent="0.3">
      <c r="A37" s="414"/>
      <c r="B37" s="415"/>
      <c r="C37" s="16"/>
      <c r="D37" s="9"/>
      <c r="E37" s="7">
        <f t="shared" si="1"/>
        <v>0</v>
      </c>
      <c r="F37" s="83"/>
      <c r="G37" s="84"/>
      <c r="H37" s="23"/>
      <c r="I37" s="24"/>
      <c r="J37" s="11"/>
      <c r="K37" s="18"/>
      <c r="L37" s="18"/>
      <c r="M37" s="25"/>
      <c r="N37" s="25"/>
      <c r="O37" s="23"/>
      <c r="P37" s="18"/>
      <c r="Q37" s="18"/>
      <c r="R37" s="2"/>
    </row>
    <row r="38" spans="1:18" ht="19.5" thickBot="1" x14ac:dyDescent="0.3">
      <c r="A38" s="409"/>
      <c r="B38" s="410"/>
      <c r="C38" s="16"/>
      <c r="D38" s="9"/>
      <c r="E38" s="7">
        <f t="shared" si="1"/>
        <v>0</v>
      </c>
      <c r="F38" s="83"/>
      <c r="G38" s="84"/>
      <c r="H38" s="23"/>
      <c r="I38" s="24"/>
      <c r="J38" s="11"/>
      <c r="K38" s="18"/>
      <c r="L38" s="18"/>
      <c r="M38" s="25"/>
      <c r="N38" s="25"/>
      <c r="O38" s="23"/>
      <c r="P38" s="18"/>
      <c r="Q38" s="18"/>
      <c r="R38" s="2"/>
    </row>
    <row r="39" spans="1:18" ht="34.5" thickBot="1" x14ac:dyDescent="0.35">
      <c r="A39" s="353" t="s">
        <v>33</v>
      </c>
      <c r="B39" s="354"/>
      <c r="C39" s="131">
        <f>SUM(C10:C38)</f>
        <v>29</v>
      </c>
      <c r="D39" s="131">
        <f>SUM(D10:D38)</f>
        <v>3</v>
      </c>
      <c r="E39" s="131">
        <f>C39+D39</f>
        <v>32</v>
      </c>
      <c r="F39" s="33" t="s">
        <v>59</v>
      </c>
      <c r="G39" s="34" t="s">
        <v>60</v>
      </c>
    </row>
    <row r="40" spans="1:18" ht="21.75" thickBot="1" x14ac:dyDescent="0.4">
      <c r="A40" s="29" t="s">
        <v>44</v>
      </c>
      <c r="B40" s="29"/>
      <c r="C40" s="30">
        <v>29</v>
      </c>
      <c r="D40" s="30">
        <v>3</v>
      </c>
      <c r="E40" s="30">
        <v>32</v>
      </c>
      <c r="F40" s="28">
        <v>9</v>
      </c>
      <c r="G40" s="28">
        <v>41</v>
      </c>
    </row>
    <row r="41" spans="1:18" ht="21.75" thickBot="1" x14ac:dyDescent="0.4">
      <c r="A41" s="29" t="s">
        <v>45</v>
      </c>
      <c r="B41" s="29"/>
      <c r="C41" s="30">
        <v>30</v>
      </c>
      <c r="D41" s="30">
        <v>5</v>
      </c>
      <c r="E41" s="30">
        <v>35</v>
      </c>
      <c r="F41" s="28">
        <v>6</v>
      </c>
      <c r="G41" s="28">
        <v>41</v>
      </c>
    </row>
    <row r="43" spans="1:18" ht="15.75" thickBot="1" x14ac:dyDescent="0.3"/>
    <row r="44" spans="1:18" ht="48.75" customHeight="1" thickBot="1" x14ac:dyDescent="0.3">
      <c r="A44" s="37" t="s">
        <v>61</v>
      </c>
      <c r="B44" s="108" t="s">
        <v>62</v>
      </c>
      <c r="C44" s="39" t="s">
        <v>64</v>
      </c>
      <c r="D44" s="347" t="s">
        <v>65</v>
      </c>
      <c r="E44" s="348"/>
      <c r="F44" s="348"/>
      <c r="G44" s="349"/>
      <c r="H44" s="375" t="s">
        <v>73</v>
      </c>
      <c r="I44" s="376"/>
      <c r="J44" s="376"/>
      <c r="K44" s="376"/>
    </row>
    <row r="45" spans="1:18" s="42" customFormat="1" ht="32.25" thickBot="1" x14ac:dyDescent="0.3">
      <c r="A45" s="140" t="s">
        <v>216</v>
      </c>
      <c r="B45" s="250" t="s">
        <v>302</v>
      </c>
      <c r="C45" s="41">
        <v>1</v>
      </c>
      <c r="D45" s="403" t="s">
        <v>413</v>
      </c>
      <c r="E45" s="404"/>
      <c r="F45" s="404"/>
      <c r="G45" s="405"/>
      <c r="H45" s="429" t="s">
        <v>239</v>
      </c>
      <c r="I45" s="428"/>
      <c r="J45" s="428"/>
      <c r="K45" s="428"/>
    </row>
    <row r="46" spans="1:18" s="42" customFormat="1" ht="32.25" thickBot="1" x14ac:dyDescent="0.3">
      <c r="A46" s="140" t="s">
        <v>216</v>
      </c>
      <c r="B46" s="250" t="s">
        <v>303</v>
      </c>
      <c r="C46" s="41">
        <v>1</v>
      </c>
      <c r="D46" s="403" t="s">
        <v>217</v>
      </c>
      <c r="E46" s="404"/>
      <c r="F46" s="404"/>
      <c r="G46" s="405"/>
      <c r="H46" s="429" t="s">
        <v>239</v>
      </c>
      <c r="I46" s="428"/>
      <c r="J46" s="428"/>
      <c r="K46" s="428"/>
    </row>
    <row r="47" spans="1:18" s="42" customFormat="1" ht="32.25" thickBot="1" x14ac:dyDescent="0.3">
      <c r="A47" s="140" t="s">
        <v>240</v>
      </c>
      <c r="B47" s="250" t="s">
        <v>323</v>
      </c>
      <c r="C47" s="41">
        <v>1</v>
      </c>
      <c r="D47" s="403" t="s">
        <v>219</v>
      </c>
      <c r="E47" s="404"/>
      <c r="F47" s="404"/>
      <c r="G47" s="405"/>
      <c r="H47" s="429" t="s">
        <v>242</v>
      </c>
      <c r="I47" s="428"/>
      <c r="J47" s="428"/>
      <c r="K47" s="428"/>
    </row>
    <row r="48" spans="1:18" s="42" customFormat="1" ht="16.5" thickBot="1" x14ac:dyDescent="0.3">
      <c r="A48" s="40" t="s">
        <v>243</v>
      </c>
      <c r="B48" s="250" t="s">
        <v>324</v>
      </c>
      <c r="C48" s="41">
        <v>1</v>
      </c>
      <c r="D48" s="247" t="s">
        <v>219</v>
      </c>
      <c r="E48" s="248"/>
      <c r="F48" s="248"/>
      <c r="G48" s="249"/>
      <c r="H48" s="458" t="s">
        <v>242</v>
      </c>
      <c r="I48" s="459"/>
      <c r="J48" s="459"/>
      <c r="K48" s="460"/>
    </row>
    <row r="49" spans="1:11" s="42" customFormat="1" ht="32.25" thickBot="1" x14ac:dyDescent="0.3">
      <c r="A49" s="140" t="s">
        <v>306</v>
      </c>
      <c r="B49" s="250" t="s">
        <v>307</v>
      </c>
      <c r="C49" s="41">
        <v>1</v>
      </c>
      <c r="D49" s="247" t="s">
        <v>219</v>
      </c>
      <c r="E49" s="248"/>
      <c r="F49" s="248"/>
      <c r="G49" s="249"/>
      <c r="H49" s="458" t="s">
        <v>242</v>
      </c>
      <c r="I49" s="459"/>
      <c r="J49" s="459"/>
      <c r="K49" s="460"/>
    </row>
    <row r="50" spans="1:11" s="42" customFormat="1" ht="32.25" thickBot="1" x14ac:dyDescent="0.3">
      <c r="A50" s="140" t="s">
        <v>306</v>
      </c>
      <c r="B50" s="250" t="s">
        <v>308</v>
      </c>
      <c r="C50" s="41">
        <v>1</v>
      </c>
      <c r="D50" s="247" t="s">
        <v>219</v>
      </c>
      <c r="E50" s="248"/>
      <c r="F50" s="248"/>
      <c r="G50" s="249"/>
      <c r="H50" s="458" t="s">
        <v>242</v>
      </c>
      <c r="I50" s="459"/>
      <c r="J50" s="459"/>
      <c r="K50" s="460"/>
    </row>
    <row r="51" spans="1:11" s="42" customFormat="1" ht="30.75" thickBot="1" x14ac:dyDescent="0.3">
      <c r="A51" s="297" t="s">
        <v>306</v>
      </c>
      <c r="B51" s="250" t="s">
        <v>325</v>
      </c>
      <c r="C51" s="41">
        <v>1</v>
      </c>
      <c r="D51" s="247" t="s">
        <v>219</v>
      </c>
      <c r="E51" s="248"/>
      <c r="F51" s="248"/>
      <c r="G51" s="249"/>
      <c r="H51" s="458" t="s">
        <v>242</v>
      </c>
      <c r="I51" s="459"/>
      <c r="J51" s="459"/>
      <c r="K51" s="460"/>
    </row>
    <row r="52" spans="1:11" s="42" customFormat="1" ht="16.5" thickBot="1" x14ac:dyDescent="0.3">
      <c r="A52" s="40" t="s">
        <v>222</v>
      </c>
      <c r="B52" s="250" t="s">
        <v>309</v>
      </c>
      <c r="C52" s="41">
        <v>1</v>
      </c>
      <c r="D52" s="247" t="s">
        <v>219</v>
      </c>
      <c r="E52" s="248"/>
      <c r="F52" s="248"/>
      <c r="G52" s="249"/>
      <c r="H52" s="458" t="s">
        <v>242</v>
      </c>
      <c r="I52" s="459"/>
      <c r="J52" s="459"/>
      <c r="K52" s="460"/>
    </row>
    <row r="53" spans="1:11" s="42" customFormat="1" ht="16.5" thickBot="1" x14ac:dyDescent="0.3">
      <c r="A53" s="40" t="s">
        <v>415</v>
      </c>
      <c r="B53" s="111" t="s">
        <v>416</v>
      </c>
      <c r="C53" s="41">
        <v>1</v>
      </c>
      <c r="D53" s="403" t="s">
        <v>267</v>
      </c>
      <c r="E53" s="404"/>
      <c r="F53" s="404"/>
      <c r="G53" s="405"/>
      <c r="H53" s="429"/>
      <c r="I53" s="428"/>
      <c r="J53" s="428"/>
      <c r="K53" s="428"/>
    </row>
    <row r="54" spans="1:11" s="42" customFormat="1" ht="16.5" thickBot="1" x14ac:dyDescent="0.3">
      <c r="A54" s="40"/>
      <c r="B54" s="111"/>
      <c r="C54" s="41"/>
      <c r="D54" s="403"/>
      <c r="E54" s="404"/>
      <c r="F54" s="404"/>
      <c r="G54" s="405"/>
      <c r="H54" s="429"/>
      <c r="I54" s="428"/>
      <c r="J54" s="428"/>
      <c r="K54" s="428"/>
    </row>
    <row r="55" spans="1:11" s="42" customFormat="1" ht="16.5" thickBot="1" x14ac:dyDescent="0.3">
      <c r="A55" s="40"/>
      <c r="B55" s="111"/>
      <c r="C55" s="41"/>
      <c r="D55" s="403"/>
      <c r="E55" s="404"/>
      <c r="F55" s="404"/>
      <c r="G55" s="405"/>
      <c r="H55" s="429"/>
      <c r="I55" s="428"/>
      <c r="J55" s="428"/>
      <c r="K55" s="428"/>
    </row>
    <row r="56" spans="1:11" s="42" customFormat="1" ht="16.5" thickBot="1" x14ac:dyDescent="0.3">
      <c r="A56" s="40"/>
      <c r="B56" s="111"/>
      <c r="C56" s="41"/>
      <c r="D56" s="403"/>
      <c r="E56" s="404"/>
      <c r="F56" s="404"/>
      <c r="G56" s="405"/>
      <c r="H56" s="429"/>
      <c r="I56" s="428"/>
      <c r="J56" s="428"/>
      <c r="K56" s="428"/>
    </row>
    <row r="57" spans="1:11" s="42" customFormat="1" ht="16.5" thickBot="1" x14ac:dyDescent="0.3">
      <c r="A57" s="40"/>
      <c r="B57" s="111"/>
      <c r="C57" s="41"/>
      <c r="D57" s="403"/>
      <c r="E57" s="404"/>
      <c r="F57" s="404"/>
      <c r="G57" s="405"/>
      <c r="H57" s="429"/>
      <c r="I57" s="428"/>
      <c r="J57" s="428"/>
      <c r="K57" s="428"/>
    </row>
    <row r="58" spans="1:11" s="42" customFormat="1" ht="16.5" thickBot="1" x14ac:dyDescent="0.3">
      <c r="A58" s="40"/>
      <c r="B58" s="111"/>
      <c r="C58" s="41"/>
      <c r="D58" s="403"/>
      <c r="E58" s="404"/>
      <c r="F58" s="404"/>
      <c r="G58" s="405"/>
      <c r="H58" s="429"/>
      <c r="I58" s="428"/>
      <c r="J58" s="428"/>
      <c r="K58" s="428"/>
    </row>
    <row r="59" spans="1:11" s="42" customFormat="1" ht="16.5" thickBot="1" x14ac:dyDescent="0.3">
      <c r="A59" s="40"/>
      <c r="B59" s="111"/>
      <c r="C59" s="41"/>
      <c r="D59" s="403"/>
      <c r="E59" s="404"/>
      <c r="F59" s="404"/>
      <c r="G59" s="405"/>
      <c r="H59" s="429"/>
      <c r="I59" s="428"/>
      <c r="J59" s="428"/>
      <c r="K59" s="428"/>
    </row>
    <row r="60" spans="1:11" s="42" customFormat="1" ht="16.5" thickBot="1" x14ac:dyDescent="0.3">
      <c r="A60" s="40"/>
      <c r="B60" s="111"/>
      <c r="C60" s="41"/>
      <c r="D60" s="403"/>
      <c r="E60" s="404"/>
      <c r="F60" s="404"/>
      <c r="G60" s="405"/>
      <c r="H60" s="429"/>
      <c r="I60" s="428"/>
      <c r="J60" s="428"/>
      <c r="K60" s="428"/>
    </row>
    <row r="61" spans="1:11" ht="19.5" thickBot="1" x14ac:dyDescent="0.35">
      <c r="B61" s="35" t="s">
        <v>33</v>
      </c>
      <c r="C61" s="36">
        <f>SUM(C45:C60)</f>
        <v>9</v>
      </c>
    </row>
  </sheetData>
  <sheetProtection formatRows="0"/>
  <mergeCells count="63">
    <mergeCell ref="D55:G55"/>
    <mergeCell ref="H55:K55"/>
    <mergeCell ref="D56:G56"/>
    <mergeCell ref="H56:K56"/>
    <mergeCell ref="D60:G60"/>
    <mergeCell ref="H60:K60"/>
    <mergeCell ref="D57:G57"/>
    <mergeCell ref="H57:K57"/>
    <mergeCell ref="D58:G58"/>
    <mergeCell ref="H58:K58"/>
    <mergeCell ref="D59:G59"/>
    <mergeCell ref="H59:K59"/>
    <mergeCell ref="H51:K51"/>
    <mergeCell ref="H52:K52"/>
    <mergeCell ref="D53:G53"/>
    <mergeCell ref="H53:K53"/>
    <mergeCell ref="D54:G54"/>
    <mergeCell ref="H54:K54"/>
    <mergeCell ref="D47:G47"/>
    <mergeCell ref="H47:K47"/>
    <mergeCell ref="H48:K48"/>
    <mergeCell ref="H49:K49"/>
    <mergeCell ref="H50:K50"/>
    <mergeCell ref="D46:G46"/>
    <mergeCell ref="H46:K46"/>
    <mergeCell ref="A33:B33"/>
    <mergeCell ref="A34:B34"/>
    <mergeCell ref="A35:B35"/>
    <mergeCell ref="A36:B36"/>
    <mergeCell ref="A37:B37"/>
    <mergeCell ref="A38:B38"/>
    <mergeCell ref="A39:B39"/>
    <mergeCell ref="D44:G44"/>
    <mergeCell ref="H44:K44"/>
    <mergeCell ref="D45:G45"/>
    <mergeCell ref="H45:K45"/>
    <mergeCell ref="A32:B32"/>
    <mergeCell ref="O8:O9"/>
    <mergeCell ref="P8:Q8"/>
    <mergeCell ref="A13:A14"/>
    <mergeCell ref="A15:A17"/>
    <mergeCell ref="A18:A20"/>
    <mergeCell ref="A21:A23"/>
    <mergeCell ref="A25:A26"/>
    <mergeCell ref="A30:B30"/>
    <mergeCell ref="A31:B31"/>
    <mergeCell ref="A10:A1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60" zoomScaleNormal="60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D53" sqref="D53:G5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23"/>
      <c r="B1" s="123"/>
      <c r="C1" s="27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8" ht="20.25" x14ac:dyDescent="0.3">
      <c r="A2" s="8"/>
      <c r="B2" s="123"/>
      <c r="C2" s="123"/>
      <c r="D2" s="123"/>
      <c r="E2" s="123"/>
      <c r="F2" s="123"/>
      <c r="G2" s="358" t="s">
        <v>198</v>
      </c>
      <c r="H2" s="359"/>
      <c r="I2" s="359"/>
      <c r="J2" s="359"/>
      <c r="K2" s="359"/>
      <c r="L2" s="359"/>
      <c r="M2" s="359"/>
      <c r="N2" s="359"/>
    </row>
    <row r="3" spans="1:18" ht="20.25" x14ac:dyDescent="0.3">
      <c r="A3" s="8"/>
      <c r="B3" s="123"/>
      <c r="C3" s="123"/>
      <c r="D3" s="123"/>
      <c r="E3" s="123"/>
      <c r="F3" s="123"/>
      <c r="G3" s="15" t="s">
        <v>52</v>
      </c>
      <c r="H3" s="14">
        <v>5</v>
      </c>
      <c r="I3" s="117"/>
      <c r="J3" s="117"/>
      <c r="K3" s="117"/>
      <c r="L3" s="117"/>
      <c r="M3" s="117"/>
    </row>
    <row r="4" spans="1:18" x14ac:dyDescent="0.25">
      <c r="A4" s="123"/>
      <c r="B4" s="123"/>
      <c r="C4" s="123"/>
      <c r="D4" s="123"/>
      <c r="E4" s="123"/>
      <c r="F4" s="123"/>
      <c r="G4" s="15" t="s">
        <v>53</v>
      </c>
      <c r="H4" s="14">
        <v>34</v>
      </c>
      <c r="I4" s="117"/>
      <c r="J4" s="117"/>
      <c r="K4" s="117"/>
      <c r="L4" s="117"/>
      <c r="M4" s="117"/>
    </row>
    <row r="5" spans="1:18" x14ac:dyDescent="0.25">
      <c r="A5" s="123"/>
      <c r="B5" s="123"/>
      <c r="C5" s="123"/>
      <c r="D5" s="123"/>
      <c r="E5" s="123"/>
      <c r="F5" s="123"/>
      <c r="G5" s="15" t="s">
        <v>131</v>
      </c>
      <c r="H5" s="14" t="s">
        <v>132</v>
      </c>
      <c r="I5" s="117"/>
      <c r="J5" s="117"/>
      <c r="K5" s="117"/>
      <c r="L5" s="117"/>
      <c r="M5" s="117"/>
    </row>
    <row r="6" spans="1:18" ht="15.75" thickBot="1" x14ac:dyDescent="0.3"/>
    <row r="7" spans="1:18" ht="65.25" customHeight="1" thickBot="1" x14ac:dyDescent="0.3">
      <c r="A7" s="441" t="s">
        <v>0</v>
      </c>
      <c r="B7" s="444" t="s">
        <v>1</v>
      </c>
      <c r="C7" s="426" t="s">
        <v>90</v>
      </c>
      <c r="D7" s="426"/>
      <c r="E7" s="447" t="s">
        <v>36</v>
      </c>
      <c r="F7" s="371" t="s">
        <v>2</v>
      </c>
      <c r="G7" s="372"/>
      <c r="H7" s="372"/>
      <c r="I7" s="372"/>
      <c r="J7" s="372"/>
      <c r="K7" s="372"/>
      <c r="L7" s="372"/>
      <c r="M7" s="372"/>
      <c r="N7" s="373"/>
      <c r="O7" s="417" t="s">
        <v>3</v>
      </c>
      <c r="P7" s="380"/>
      <c r="Q7" s="381"/>
      <c r="R7" s="1"/>
    </row>
    <row r="8" spans="1:18" ht="65.25" customHeight="1" thickBot="1" x14ac:dyDescent="0.3">
      <c r="A8" s="442"/>
      <c r="B8" s="445"/>
      <c r="C8" s="382" t="s">
        <v>105</v>
      </c>
      <c r="D8" s="382" t="s">
        <v>106</v>
      </c>
      <c r="E8" s="448"/>
      <c r="F8" s="384" t="s">
        <v>115</v>
      </c>
      <c r="G8" s="385"/>
      <c r="H8" s="430" t="s">
        <v>43</v>
      </c>
      <c r="I8" s="432" t="s">
        <v>94</v>
      </c>
      <c r="J8" s="434" t="s">
        <v>4</v>
      </c>
      <c r="K8" s="419" t="s">
        <v>5</v>
      </c>
      <c r="L8" s="420"/>
      <c r="M8" s="436" t="s">
        <v>95</v>
      </c>
      <c r="N8" s="396" t="s">
        <v>109</v>
      </c>
      <c r="O8" s="436" t="s">
        <v>6</v>
      </c>
      <c r="P8" s="456" t="s">
        <v>7</v>
      </c>
      <c r="Q8" s="457"/>
      <c r="R8" s="1"/>
    </row>
    <row r="9" spans="1:18" ht="48.75" customHeight="1" thickBot="1" x14ac:dyDescent="0.3">
      <c r="A9" s="443"/>
      <c r="B9" s="446"/>
      <c r="C9" s="383"/>
      <c r="D9" s="383"/>
      <c r="E9" s="448"/>
      <c r="F9" s="92" t="s">
        <v>8</v>
      </c>
      <c r="G9" s="93" t="s">
        <v>9</v>
      </c>
      <c r="H9" s="431"/>
      <c r="I9" s="433"/>
      <c r="J9" s="435"/>
      <c r="K9" s="91" t="s">
        <v>96</v>
      </c>
      <c r="L9" s="77" t="s">
        <v>54</v>
      </c>
      <c r="M9" s="437"/>
      <c r="N9" s="396"/>
      <c r="O9" s="437"/>
      <c r="P9" s="76" t="s">
        <v>110</v>
      </c>
      <c r="Q9" s="76" t="s">
        <v>98</v>
      </c>
      <c r="R9" s="1"/>
    </row>
    <row r="10" spans="1:18" ht="64.5" thickBot="1" x14ac:dyDescent="0.3">
      <c r="A10" s="356" t="s">
        <v>120</v>
      </c>
      <c r="B10" s="6" t="s">
        <v>10</v>
      </c>
      <c r="C10" s="9">
        <v>3</v>
      </c>
      <c r="D10" s="9"/>
      <c r="E10" s="7">
        <f t="shared" ref="E10:E29" si="0">C10+D10</f>
        <v>3</v>
      </c>
      <c r="F10" s="81" t="s">
        <v>170</v>
      </c>
      <c r="G10" s="82" t="s">
        <v>237</v>
      </c>
      <c r="H10" s="21" t="s">
        <v>268</v>
      </c>
      <c r="I10" s="22" t="s">
        <v>47</v>
      </c>
      <c r="J10" s="10" t="s">
        <v>39</v>
      </c>
      <c r="K10" s="10"/>
      <c r="L10" s="11"/>
      <c r="M10" s="21"/>
      <c r="N10" s="21"/>
      <c r="O10" s="283" t="s">
        <v>343</v>
      </c>
      <c r="P10" s="11" t="s">
        <v>42</v>
      </c>
      <c r="Q10" s="11"/>
      <c r="R10" s="2"/>
    </row>
    <row r="11" spans="1:18" ht="51.75" thickBot="1" x14ac:dyDescent="0.3">
      <c r="A11" s="357"/>
      <c r="B11" s="122" t="s">
        <v>11</v>
      </c>
      <c r="C11" s="9">
        <v>2</v>
      </c>
      <c r="D11" s="9"/>
      <c r="E11" s="7">
        <f t="shared" si="0"/>
        <v>2</v>
      </c>
      <c r="F11" s="83" t="s">
        <v>169</v>
      </c>
      <c r="G11" s="84" t="s">
        <v>231</v>
      </c>
      <c r="H11" s="23" t="s">
        <v>270</v>
      </c>
      <c r="I11" s="24" t="s">
        <v>47</v>
      </c>
      <c r="J11" s="11" t="s">
        <v>39</v>
      </c>
      <c r="K11" s="11"/>
      <c r="L11" s="11"/>
      <c r="M11" s="32"/>
      <c r="N11" s="23"/>
      <c r="O11" s="286" t="s">
        <v>344</v>
      </c>
      <c r="P11" s="11" t="s">
        <v>42</v>
      </c>
      <c r="Q11" s="11"/>
      <c r="R11" s="2"/>
    </row>
    <row r="12" spans="1:18" ht="90" thickBot="1" x14ac:dyDescent="0.3">
      <c r="A12" s="141" t="s">
        <v>119</v>
      </c>
      <c r="B12" s="122" t="s">
        <v>12</v>
      </c>
      <c r="C12" s="9">
        <v>3</v>
      </c>
      <c r="D12" s="9"/>
      <c r="E12" s="7">
        <f t="shared" si="0"/>
        <v>3</v>
      </c>
      <c r="F12" s="83" t="s">
        <v>170</v>
      </c>
      <c r="G12" s="84" t="s">
        <v>237</v>
      </c>
      <c r="H12" s="23" t="s">
        <v>276</v>
      </c>
      <c r="I12" s="24" t="s">
        <v>47</v>
      </c>
      <c r="J12" s="11" t="s">
        <v>39</v>
      </c>
      <c r="K12" s="11"/>
      <c r="L12" s="11"/>
      <c r="M12" s="23"/>
      <c r="N12" s="23"/>
      <c r="O12" s="286" t="s">
        <v>345</v>
      </c>
      <c r="P12" s="11" t="s">
        <v>42</v>
      </c>
      <c r="Q12" s="11"/>
      <c r="R12" s="2"/>
    </row>
    <row r="13" spans="1:18" ht="22.5" customHeight="1" thickBot="1" x14ac:dyDescent="0.3">
      <c r="A13" s="355" t="s">
        <v>13</v>
      </c>
      <c r="B13" s="122" t="s">
        <v>14</v>
      </c>
      <c r="C13" s="9">
        <v>5</v>
      </c>
      <c r="D13" s="9"/>
      <c r="E13" s="7">
        <f t="shared" si="0"/>
        <v>5</v>
      </c>
      <c r="F13" s="85" t="s">
        <v>329</v>
      </c>
      <c r="G13" s="84" t="s">
        <v>330</v>
      </c>
      <c r="H13" s="23" t="s">
        <v>331</v>
      </c>
      <c r="I13" s="24" t="s">
        <v>47</v>
      </c>
      <c r="J13" s="11" t="s">
        <v>39</v>
      </c>
      <c r="K13" s="11"/>
      <c r="L13" s="11"/>
      <c r="M13" s="23"/>
      <c r="N13" s="23"/>
      <c r="O13" s="275" t="s">
        <v>332</v>
      </c>
      <c r="P13" s="11" t="s">
        <v>42</v>
      </c>
      <c r="Q13" s="11"/>
      <c r="R13" s="2"/>
    </row>
    <row r="14" spans="1:18" ht="23.25" customHeight="1" thickBot="1" x14ac:dyDescent="0.3">
      <c r="A14" s="355"/>
      <c r="B14" s="120" t="s">
        <v>15</v>
      </c>
      <c r="C14" s="9">
        <v>1</v>
      </c>
      <c r="D14" s="9"/>
      <c r="E14" s="7">
        <f t="shared" si="0"/>
        <v>1</v>
      </c>
      <c r="F14" s="83" t="s">
        <v>168</v>
      </c>
      <c r="G14" s="84" t="s">
        <v>233</v>
      </c>
      <c r="H14" s="23" t="s">
        <v>280</v>
      </c>
      <c r="I14" s="24" t="s">
        <v>47</v>
      </c>
      <c r="J14" s="11" t="s">
        <v>39</v>
      </c>
      <c r="K14" s="11"/>
      <c r="L14" s="11"/>
      <c r="M14" s="23"/>
      <c r="N14" s="23"/>
      <c r="O14" s="286" t="s">
        <v>346</v>
      </c>
      <c r="P14" s="11" t="s">
        <v>42</v>
      </c>
      <c r="Q14" s="11"/>
      <c r="R14" s="2"/>
    </row>
    <row r="15" spans="1:18" ht="153.75" thickBot="1" x14ac:dyDescent="0.3">
      <c r="A15" s="355" t="s">
        <v>16</v>
      </c>
      <c r="B15" s="122" t="s">
        <v>17</v>
      </c>
      <c r="C15" s="9">
        <v>2</v>
      </c>
      <c r="D15" s="9"/>
      <c r="E15" s="7">
        <f t="shared" si="0"/>
        <v>2</v>
      </c>
      <c r="F15" s="83" t="s">
        <v>169</v>
      </c>
      <c r="G15" s="84" t="s">
        <v>231</v>
      </c>
      <c r="H15" s="23" t="s">
        <v>315</v>
      </c>
      <c r="I15" s="24" t="s">
        <v>47</v>
      </c>
      <c r="J15" s="11" t="s">
        <v>39</v>
      </c>
      <c r="K15" s="11"/>
      <c r="L15" s="11"/>
      <c r="M15" s="23"/>
      <c r="N15" s="23"/>
      <c r="O15" s="275" t="s">
        <v>347</v>
      </c>
      <c r="P15" s="11" t="s">
        <v>42</v>
      </c>
      <c r="Q15" s="11"/>
      <c r="R15" s="2"/>
    </row>
    <row r="16" spans="1:18" ht="64.5" thickBot="1" x14ac:dyDescent="0.3">
      <c r="A16" s="355"/>
      <c r="B16" s="122" t="s">
        <v>18</v>
      </c>
      <c r="C16" s="9">
        <v>1</v>
      </c>
      <c r="D16" s="9"/>
      <c r="E16" s="7">
        <f t="shared" si="0"/>
        <v>1</v>
      </c>
      <c r="F16" s="83" t="s">
        <v>168</v>
      </c>
      <c r="G16" s="84" t="s">
        <v>233</v>
      </c>
      <c r="H16" s="292" t="s">
        <v>284</v>
      </c>
      <c r="I16" s="24" t="s">
        <v>47</v>
      </c>
      <c r="J16" s="11" t="s">
        <v>39</v>
      </c>
      <c r="K16" s="11"/>
      <c r="L16" s="11"/>
      <c r="M16" s="23"/>
      <c r="N16" s="23"/>
      <c r="O16" s="286" t="s">
        <v>348</v>
      </c>
      <c r="P16" s="11" t="s">
        <v>42</v>
      </c>
      <c r="Q16" s="11"/>
      <c r="R16" s="2"/>
    </row>
    <row r="17" spans="1:18" ht="51.75" thickBot="1" x14ac:dyDescent="0.3">
      <c r="A17" s="355"/>
      <c r="B17" s="122" t="s">
        <v>19</v>
      </c>
      <c r="C17" s="9">
        <v>2</v>
      </c>
      <c r="D17" s="9"/>
      <c r="E17" s="7">
        <f t="shared" si="0"/>
        <v>2</v>
      </c>
      <c r="F17" s="83" t="s">
        <v>169</v>
      </c>
      <c r="G17" s="84" t="s">
        <v>231</v>
      </c>
      <c r="H17" s="282" t="s">
        <v>286</v>
      </c>
      <c r="I17" s="24" t="s">
        <v>47</v>
      </c>
      <c r="J17" s="11" t="s">
        <v>39</v>
      </c>
      <c r="K17" s="11"/>
      <c r="L17" s="11"/>
      <c r="M17" s="23"/>
      <c r="N17" s="23"/>
      <c r="O17" s="275" t="s">
        <v>349</v>
      </c>
      <c r="P17" s="11"/>
      <c r="Q17" s="11"/>
      <c r="R17" s="2"/>
    </row>
    <row r="18" spans="1:18" ht="22.5" customHeight="1" thickBot="1" x14ac:dyDescent="0.3">
      <c r="A18" s="355">
        <v>2</v>
      </c>
      <c r="B18" s="122" t="s">
        <v>22</v>
      </c>
      <c r="C18" s="9">
        <v>2</v>
      </c>
      <c r="D18" s="9"/>
      <c r="E18" s="7">
        <f t="shared" si="0"/>
        <v>2</v>
      </c>
      <c r="F18" s="83" t="s">
        <v>169</v>
      </c>
      <c r="G18" s="84" t="s">
        <v>231</v>
      </c>
      <c r="H18" s="23" t="s">
        <v>337</v>
      </c>
      <c r="I18" s="24" t="s">
        <v>47</v>
      </c>
      <c r="J18" s="11" t="s">
        <v>39</v>
      </c>
      <c r="K18" s="11"/>
      <c r="L18" s="11"/>
      <c r="M18" s="23"/>
      <c r="N18" s="23"/>
      <c r="O18" s="280" t="s">
        <v>350</v>
      </c>
      <c r="P18" s="11" t="s">
        <v>42</v>
      </c>
      <c r="Q18" s="11"/>
      <c r="R18" s="2"/>
    </row>
    <row r="19" spans="1:18" ht="24" customHeight="1" thickBot="1" x14ac:dyDescent="0.3">
      <c r="A19" s="355"/>
      <c r="B19" s="122" t="s">
        <v>23</v>
      </c>
      <c r="C19" s="9">
        <v>2</v>
      </c>
      <c r="D19" s="9"/>
      <c r="E19" s="7">
        <f t="shared" si="0"/>
        <v>2</v>
      </c>
      <c r="F19" s="83" t="s">
        <v>169</v>
      </c>
      <c r="G19" s="84" t="s">
        <v>231</v>
      </c>
      <c r="H19" s="23" t="s">
        <v>351</v>
      </c>
      <c r="I19" s="24" t="s">
        <v>47</v>
      </c>
      <c r="J19" s="11" t="s">
        <v>39</v>
      </c>
      <c r="K19" s="11"/>
      <c r="L19" s="11"/>
      <c r="M19" s="23"/>
      <c r="N19" s="23"/>
      <c r="O19" s="286" t="s">
        <v>352</v>
      </c>
      <c r="P19" s="11" t="s">
        <v>42</v>
      </c>
      <c r="Q19" s="11"/>
      <c r="R19" s="2"/>
    </row>
    <row r="20" spans="1:18" ht="45.75" thickBot="1" x14ac:dyDescent="0.3">
      <c r="A20" s="355"/>
      <c r="B20" s="122" t="s">
        <v>24</v>
      </c>
      <c r="C20" s="9">
        <v>2</v>
      </c>
      <c r="D20" s="9"/>
      <c r="E20" s="7">
        <f t="shared" si="0"/>
        <v>2</v>
      </c>
      <c r="F20" s="83" t="s">
        <v>169</v>
      </c>
      <c r="G20" s="84" t="s">
        <v>231</v>
      </c>
      <c r="H20" s="23" t="s">
        <v>289</v>
      </c>
      <c r="I20" s="24" t="s">
        <v>47</v>
      </c>
      <c r="J20" s="11" t="s">
        <v>39</v>
      </c>
      <c r="K20" s="11"/>
      <c r="L20" s="11"/>
      <c r="M20" s="23"/>
      <c r="N20" s="23"/>
      <c r="O20" s="280" t="s">
        <v>353</v>
      </c>
      <c r="P20" s="291" t="s">
        <v>42</v>
      </c>
      <c r="Q20" s="11"/>
      <c r="R20" s="2"/>
    </row>
    <row r="21" spans="1:18" ht="19.5" thickBot="1" x14ac:dyDescent="0.3">
      <c r="A21" s="355" t="s">
        <v>25</v>
      </c>
      <c r="B21" s="122" t="s">
        <v>26</v>
      </c>
      <c r="C21" s="9"/>
      <c r="D21" s="9"/>
      <c r="E21" s="7">
        <f t="shared" si="0"/>
        <v>0</v>
      </c>
      <c r="F21" s="284"/>
      <c r="G21" s="276"/>
      <c r="H21" s="277"/>
      <c r="I21" s="278"/>
      <c r="J21" s="279"/>
      <c r="K21" s="11"/>
      <c r="L21" s="11"/>
      <c r="M21" s="23"/>
      <c r="N21" s="23"/>
      <c r="O21" s="277"/>
      <c r="P21" s="279"/>
      <c r="Q21" s="11"/>
      <c r="R21" s="2"/>
    </row>
    <row r="22" spans="1:18" ht="64.5" thickBot="1" x14ac:dyDescent="0.3">
      <c r="A22" s="355"/>
      <c r="B22" s="122" t="s">
        <v>31</v>
      </c>
      <c r="C22" s="9">
        <v>1</v>
      </c>
      <c r="D22" s="9"/>
      <c r="E22" s="7">
        <f>C22+D22</f>
        <v>1</v>
      </c>
      <c r="F22" s="83" t="s">
        <v>168</v>
      </c>
      <c r="G22" s="84" t="s">
        <v>233</v>
      </c>
      <c r="H22" s="285" t="s">
        <v>294</v>
      </c>
      <c r="I22" s="24" t="s">
        <v>47</v>
      </c>
      <c r="J22" s="11" t="s">
        <v>39</v>
      </c>
      <c r="K22" s="11"/>
      <c r="L22" s="11"/>
      <c r="M22" s="23"/>
      <c r="N22" s="23"/>
      <c r="O22" s="286" t="s">
        <v>354</v>
      </c>
      <c r="P22" s="11" t="s">
        <v>42</v>
      </c>
      <c r="Q22" s="11"/>
      <c r="R22" s="2"/>
    </row>
    <row r="23" spans="1:18" ht="19.5" thickBot="1" x14ac:dyDescent="0.3">
      <c r="A23" s="355"/>
      <c r="B23" s="120"/>
      <c r="C23" s="9"/>
      <c r="D23" s="9"/>
      <c r="E23" s="7">
        <f t="shared" si="0"/>
        <v>0</v>
      </c>
      <c r="F23" s="83"/>
      <c r="G23" s="84"/>
      <c r="H23" s="23"/>
      <c r="I23" s="24"/>
      <c r="J23" s="11"/>
      <c r="K23" s="11"/>
      <c r="L23" s="11"/>
      <c r="M23" s="23"/>
      <c r="N23" s="23"/>
      <c r="O23" s="23"/>
      <c r="P23" s="11"/>
      <c r="Q23" s="11"/>
      <c r="R23" s="2"/>
    </row>
    <row r="24" spans="1:18" ht="63.75" thickBot="1" x14ac:dyDescent="0.3">
      <c r="A24" s="116" t="s">
        <v>28</v>
      </c>
      <c r="B24" s="122" t="s">
        <v>28</v>
      </c>
      <c r="C24" s="9">
        <v>1</v>
      </c>
      <c r="D24" s="9"/>
      <c r="E24" s="7">
        <f t="shared" si="0"/>
        <v>1</v>
      </c>
      <c r="F24" s="83" t="s">
        <v>168</v>
      </c>
      <c r="G24" s="84" t="s">
        <v>233</v>
      </c>
      <c r="H24" s="23" t="s">
        <v>297</v>
      </c>
      <c r="I24" s="24" t="s">
        <v>47</v>
      </c>
      <c r="J24" s="11" t="s">
        <v>39</v>
      </c>
      <c r="K24" s="11"/>
      <c r="L24" s="11"/>
      <c r="M24" s="23"/>
      <c r="N24" s="23"/>
      <c r="O24" s="286" t="s">
        <v>355</v>
      </c>
      <c r="P24" s="11" t="s">
        <v>42</v>
      </c>
      <c r="Q24" s="11"/>
      <c r="R24" s="2"/>
    </row>
    <row r="25" spans="1:18" ht="36.75" customHeight="1" thickBot="1" x14ac:dyDescent="0.3">
      <c r="A25" s="355" t="s">
        <v>32</v>
      </c>
      <c r="B25" s="122" t="s">
        <v>29</v>
      </c>
      <c r="C25" s="9">
        <v>1</v>
      </c>
      <c r="D25" s="9"/>
      <c r="E25" s="7">
        <f t="shared" si="0"/>
        <v>1</v>
      </c>
      <c r="F25" s="83" t="s">
        <v>168</v>
      </c>
      <c r="G25" s="84" t="s">
        <v>233</v>
      </c>
      <c r="H25" s="23" t="s">
        <v>356</v>
      </c>
      <c r="I25" s="24" t="s">
        <v>47</v>
      </c>
      <c r="J25" s="11" t="s">
        <v>39</v>
      </c>
      <c r="K25" s="11"/>
      <c r="L25" s="11"/>
      <c r="M25" s="23"/>
      <c r="N25" s="23"/>
      <c r="O25" s="283" t="s">
        <v>357</v>
      </c>
      <c r="P25" s="11" t="s">
        <v>42</v>
      </c>
      <c r="Q25" s="11"/>
      <c r="R25" s="2"/>
    </row>
    <row r="26" spans="1:18" ht="25.5" customHeight="1" thickBot="1" x14ac:dyDescent="0.3">
      <c r="A26" s="355"/>
      <c r="B26" s="122" t="s">
        <v>30</v>
      </c>
      <c r="C26" s="9">
        <v>2</v>
      </c>
      <c r="D26" s="9">
        <v>1</v>
      </c>
      <c r="E26" s="7">
        <f t="shared" si="0"/>
        <v>3</v>
      </c>
      <c r="F26" s="83" t="s">
        <v>169</v>
      </c>
      <c r="G26" s="84" t="s">
        <v>231</v>
      </c>
      <c r="H26" s="23" t="s">
        <v>300</v>
      </c>
      <c r="I26" s="24" t="s">
        <v>47</v>
      </c>
      <c r="J26" s="11" t="s">
        <v>39</v>
      </c>
      <c r="K26" s="11"/>
      <c r="L26" s="11"/>
      <c r="M26" s="23"/>
      <c r="N26" s="23"/>
      <c r="O26" s="286" t="s">
        <v>358</v>
      </c>
      <c r="P26" s="291" t="s">
        <v>42</v>
      </c>
      <c r="Q26" s="11"/>
      <c r="R26" s="2"/>
    </row>
    <row r="27" spans="1:18" ht="19.5" thickBot="1" x14ac:dyDescent="0.3">
      <c r="A27" s="119"/>
      <c r="B27" s="120"/>
      <c r="C27" s="9"/>
      <c r="D27" s="9"/>
      <c r="E27" s="7">
        <f t="shared" si="0"/>
        <v>0</v>
      </c>
      <c r="F27" s="83"/>
      <c r="G27" s="84"/>
      <c r="H27" s="23"/>
      <c r="I27" s="24"/>
      <c r="J27" s="11"/>
      <c r="K27" s="11"/>
      <c r="L27" s="11"/>
      <c r="M27" s="23"/>
      <c r="N27" s="23"/>
      <c r="O27" s="23"/>
      <c r="P27" s="11"/>
      <c r="Q27" s="11"/>
      <c r="R27" s="2"/>
    </row>
    <row r="28" spans="1:18" ht="19.5" thickBot="1" x14ac:dyDescent="0.3">
      <c r="A28" s="119"/>
      <c r="B28" s="120"/>
      <c r="C28" s="9"/>
      <c r="D28" s="9"/>
      <c r="E28" s="7">
        <f t="shared" si="0"/>
        <v>0</v>
      </c>
      <c r="F28" s="83"/>
      <c r="G28" s="84"/>
      <c r="H28" s="23"/>
      <c r="I28" s="24"/>
      <c r="J28" s="11"/>
      <c r="K28" s="11"/>
      <c r="L28" s="11"/>
      <c r="M28" s="23"/>
      <c r="N28" s="23"/>
      <c r="O28" s="23"/>
      <c r="P28" s="11"/>
      <c r="Q28" s="11"/>
      <c r="R28" s="2"/>
    </row>
    <row r="29" spans="1:18" ht="19.5" thickBot="1" x14ac:dyDescent="0.3">
      <c r="A29" s="119"/>
      <c r="B29" s="120"/>
      <c r="C29" s="9"/>
      <c r="D29" s="9"/>
      <c r="E29" s="7">
        <f t="shared" si="0"/>
        <v>0</v>
      </c>
      <c r="F29" s="83"/>
      <c r="G29" s="84"/>
      <c r="H29" s="23"/>
      <c r="I29" s="24"/>
      <c r="J29" s="11"/>
      <c r="K29" s="11"/>
      <c r="L29" s="11"/>
      <c r="M29" s="23"/>
      <c r="N29" s="23"/>
      <c r="O29" s="23"/>
      <c r="P29" s="11"/>
      <c r="Q29" s="11"/>
      <c r="R29" s="2"/>
    </row>
    <row r="30" spans="1:18" s="20" customFormat="1" ht="36" customHeight="1" thickBot="1" x14ac:dyDescent="0.3">
      <c r="A30" s="412" t="s">
        <v>107</v>
      </c>
      <c r="B30" s="413"/>
      <c r="C30" s="16"/>
      <c r="D30" s="16"/>
      <c r="E30" s="17"/>
      <c r="F30" s="83"/>
      <c r="G30" s="84"/>
      <c r="H30" s="23"/>
      <c r="I30" s="24"/>
      <c r="J30" s="11"/>
      <c r="K30" s="18"/>
      <c r="L30" s="18"/>
      <c r="M30" s="25"/>
      <c r="N30" s="25"/>
      <c r="O30" s="23"/>
      <c r="P30" s="18"/>
      <c r="Q30" s="18"/>
      <c r="R30" s="19"/>
    </row>
    <row r="31" spans="1:18" ht="19.5" thickBot="1" x14ac:dyDescent="0.3">
      <c r="A31" s="414" t="s">
        <v>372</v>
      </c>
      <c r="B31" s="415"/>
      <c r="C31" s="16"/>
      <c r="D31" s="9">
        <v>1</v>
      </c>
      <c r="E31" s="7">
        <f t="shared" ref="E31:E38" si="1">D31</f>
        <v>1</v>
      </c>
      <c r="F31" s="83"/>
      <c r="G31" s="84"/>
      <c r="H31" s="23"/>
      <c r="I31" s="24"/>
      <c r="J31" s="11"/>
      <c r="K31" s="18"/>
      <c r="L31" s="18"/>
      <c r="M31" s="25"/>
      <c r="N31" s="25"/>
      <c r="O31" s="23"/>
      <c r="P31" s="18"/>
      <c r="Q31" s="18"/>
      <c r="R31" s="2"/>
    </row>
    <row r="32" spans="1:18" ht="19.5" thickBot="1" x14ac:dyDescent="0.3">
      <c r="A32" s="414" t="s">
        <v>373</v>
      </c>
      <c r="B32" s="415"/>
      <c r="C32" s="16"/>
      <c r="D32" s="9">
        <v>1</v>
      </c>
      <c r="E32" s="7">
        <f t="shared" si="1"/>
        <v>1</v>
      </c>
      <c r="F32" s="83"/>
      <c r="G32" s="84"/>
      <c r="H32" s="23"/>
      <c r="I32" s="24"/>
      <c r="J32" s="11"/>
      <c r="K32" s="18"/>
      <c r="L32" s="18"/>
      <c r="M32" s="25"/>
      <c r="N32" s="25"/>
      <c r="O32" s="23"/>
      <c r="P32" s="18"/>
      <c r="Q32" s="18"/>
      <c r="R32" s="2"/>
    </row>
    <row r="33" spans="1:18" ht="19.5" thickBot="1" x14ac:dyDescent="0.3">
      <c r="A33" s="414"/>
      <c r="B33" s="415"/>
      <c r="C33" s="16"/>
      <c r="D33" s="9"/>
      <c r="E33" s="7">
        <f t="shared" si="1"/>
        <v>0</v>
      </c>
      <c r="F33" s="83"/>
      <c r="G33" s="84"/>
      <c r="H33" s="23"/>
      <c r="I33" s="24"/>
      <c r="J33" s="11"/>
      <c r="K33" s="18"/>
      <c r="L33" s="18"/>
      <c r="M33" s="25"/>
      <c r="N33" s="25"/>
      <c r="O33" s="23"/>
      <c r="P33" s="18"/>
      <c r="Q33" s="18"/>
      <c r="R33" s="2"/>
    </row>
    <row r="34" spans="1:18" ht="19.5" thickBot="1" x14ac:dyDescent="0.3">
      <c r="A34" s="415"/>
      <c r="B34" s="416"/>
      <c r="C34" s="16"/>
      <c r="D34" s="9"/>
      <c r="E34" s="7">
        <f t="shared" si="1"/>
        <v>0</v>
      </c>
      <c r="F34" s="83"/>
      <c r="G34" s="84"/>
      <c r="H34" s="23"/>
      <c r="I34" s="24"/>
      <c r="J34" s="11"/>
      <c r="K34" s="18"/>
      <c r="L34" s="18"/>
      <c r="M34" s="25"/>
      <c r="N34" s="25"/>
      <c r="O34" s="23"/>
      <c r="P34" s="18"/>
      <c r="Q34" s="18"/>
      <c r="R34" s="2"/>
    </row>
    <row r="35" spans="1:18" ht="19.5" thickBot="1" x14ac:dyDescent="0.3">
      <c r="A35" s="415"/>
      <c r="B35" s="416"/>
      <c r="C35" s="16"/>
      <c r="D35" s="9"/>
      <c r="E35" s="7">
        <f t="shared" si="1"/>
        <v>0</v>
      </c>
      <c r="F35" s="83"/>
      <c r="G35" s="84"/>
      <c r="H35" s="23"/>
      <c r="I35" s="24"/>
      <c r="J35" s="11"/>
      <c r="K35" s="18"/>
      <c r="L35" s="18"/>
      <c r="M35" s="25"/>
      <c r="N35" s="25"/>
      <c r="O35" s="23"/>
      <c r="P35" s="18"/>
      <c r="Q35" s="18"/>
      <c r="R35" s="2"/>
    </row>
    <row r="36" spans="1:18" ht="19.5" thickBot="1" x14ac:dyDescent="0.3">
      <c r="A36" s="414"/>
      <c r="B36" s="415"/>
      <c r="C36" s="16"/>
      <c r="D36" s="9"/>
      <c r="E36" s="7">
        <f t="shared" si="1"/>
        <v>0</v>
      </c>
      <c r="F36" s="83"/>
      <c r="G36" s="84"/>
      <c r="H36" s="23"/>
      <c r="I36" s="24"/>
      <c r="J36" s="11"/>
      <c r="K36" s="18"/>
      <c r="L36" s="18"/>
      <c r="M36" s="25"/>
      <c r="N36" s="25"/>
      <c r="O36" s="23"/>
      <c r="P36" s="18"/>
      <c r="Q36" s="18"/>
      <c r="R36" s="2"/>
    </row>
    <row r="37" spans="1:18" ht="19.5" thickBot="1" x14ac:dyDescent="0.3">
      <c r="A37" s="414"/>
      <c r="B37" s="415"/>
      <c r="C37" s="16"/>
      <c r="D37" s="9"/>
      <c r="E37" s="7">
        <f t="shared" si="1"/>
        <v>0</v>
      </c>
      <c r="F37" s="83"/>
      <c r="G37" s="84"/>
      <c r="H37" s="23"/>
      <c r="I37" s="24"/>
      <c r="J37" s="11"/>
      <c r="K37" s="18"/>
      <c r="L37" s="18"/>
      <c r="M37" s="25"/>
      <c r="N37" s="25"/>
      <c r="O37" s="23"/>
      <c r="P37" s="18"/>
      <c r="Q37" s="18"/>
      <c r="R37" s="2"/>
    </row>
    <row r="38" spans="1:18" ht="19.5" thickBot="1" x14ac:dyDescent="0.3">
      <c r="A38" s="409"/>
      <c r="B38" s="410"/>
      <c r="C38" s="16"/>
      <c r="D38" s="9"/>
      <c r="E38" s="7">
        <f t="shared" si="1"/>
        <v>0</v>
      </c>
      <c r="F38" s="83"/>
      <c r="G38" s="84"/>
      <c r="H38" s="23"/>
      <c r="I38" s="24"/>
      <c r="J38" s="11"/>
      <c r="K38" s="18"/>
      <c r="L38" s="18"/>
      <c r="M38" s="25"/>
      <c r="N38" s="25"/>
      <c r="O38" s="23"/>
      <c r="P38" s="18"/>
      <c r="Q38" s="18"/>
      <c r="R38" s="2"/>
    </row>
    <row r="39" spans="1:18" ht="34.5" thickBot="1" x14ac:dyDescent="0.35">
      <c r="A39" s="353" t="s">
        <v>33</v>
      </c>
      <c r="B39" s="354"/>
      <c r="C39" s="131">
        <f>SUM(C10:C38)</f>
        <v>30</v>
      </c>
      <c r="D39" s="131">
        <f>SUM(D10:D38)</f>
        <v>3</v>
      </c>
      <c r="E39" s="131">
        <f>C39+D39</f>
        <v>33</v>
      </c>
      <c r="F39" s="33" t="s">
        <v>59</v>
      </c>
      <c r="G39" s="34" t="s">
        <v>60</v>
      </c>
    </row>
    <row r="40" spans="1:18" ht="21.75" thickBot="1" x14ac:dyDescent="0.4">
      <c r="A40" s="29" t="s">
        <v>44</v>
      </c>
      <c r="B40" s="29"/>
      <c r="C40" s="30">
        <v>30</v>
      </c>
      <c r="D40" s="30">
        <v>3</v>
      </c>
      <c r="E40" s="30">
        <v>33</v>
      </c>
      <c r="F40" s="28">
        <v>9</v>
      </c>
      <c r="G40" s="28">
        <v>42</v>
      </c>
    </row>
    <row r="41" spans="1:18" ht="21.75" thickBot="1" x14ac:dyDescent="0.4">
      <c r="A41" s="29" t="s">
        <v>45</v>
      </c>
      <c r="B41" s="29"/>
      <c r="C41" s="30">
        <v>32</v>
      </c>
      <c r="D41" s="30">
        <v>4</v>
      </c>
      <c r="E41" s="30">
        <v>36</v>
      </c>
      <c r="F41" s="28">
        <v>6</v>
      </c>
      <c r="G41" s="28">
        <v>42</v>
      </c>
    </row>
    <row r="43" spans="1:18" ht="15.75" thickBot="1" x14ac:dyDescent="0.3"/>
    <row r="44" spans="1:18" ht="48.75" customHeight="1" thickBot="1" x14ac:dyDescent="0.3">
      <c r="A44" s="37" t="s">
        <v>61</v>
      </c>
      <c r="B44" s="118" t="s">
        <v>62</v>
      </c>
      <c r="C44" s="39" t="s">
        <v>64</v>
      </c>
      <c r="D44" s="347" t="s">
        <v>65</v>
      </c>
      <c r="E44" s="348"/>
      <c r="F44" s="348"/>
      <c r="G44" s="349"/>
      <c r="H44" s="375" t="s">
        <v>73</v>
      </c>
      <c r="I44" s="376"/>
      <c r="J44" s="376"/>
      <c r="K44" s="376"/>
    </row>
    <row r="45" spans="1:18" s="42" customFormat="1" ht="32.25" thickBot="1" x14ac:dyDescent="0.3">
      <c r="A45" s="140" t="s">
        <v>216</v>
      </c>
      <c r="B45" s="302" t="s">
        <v>302</v>
      </c>
      <c r="C45" s="41">
        <v>1</v>
      </c>
      <c r="D45" s="403" t="s">
        <v>413</v>
      </c>
      <c r="E45" s="404"/>
      <c r="F45" s="404"/>
      <c r="G45" s="405"/>
      <c r="H45" s="429" t="s">
        <v>239</v>
      </c>
      <c r="I45" s="428"/>
      <c r="J45" s="428"/>
      <c r="K45" s="428"/>
    </row>
    <row r="46" spans="1:18" s="42" customFormat="1" ht="32.25" thickBot="1" x14ac:dyDescent="0.3">
      <c r="A46" s="140" t="s">
        <v>216</v>
      </c>
      <c r="B46" s="302" t="s">
        <v>303</v>
      </c>
      <c r="C46" s="41">
        <v>1</v>
      </c>
      <c r="D46" s="403" t="s">
        <v>217</v>
      </c>
      <c r="E46" s="404"/>
      <c r="F46" s="404"/>
      <c r="G46" s="405"/>
      <c r="H46" s="429" t="s">
        <v>239</v>
      </c>
      <c r="I46" s="428"/>
      <c r="J46" s="428"/>
      <c r="K46" s="428"/>
    </row>
    <row r="47" spans="1:18" s="42" customFormat="1" ht="32.25" thickBot="1" x14ac:dyDescent="0.3">
      <c r="A47" s="140" t="s">
        <v>240</v>
      </c>
      <c r="B47" s="302" t="s">
        <v>323</v>
      </c>
      <c r="C47" s="41">
        <v>1</v>
      </c>
      <c r="D47" s="403" t="s">
        <v>219</v>
      </c>
      <c r="E47" s="404"/>
      <c r="F47" s="404"/>
      <c r="G47" s="405"/>
      <c r="H47" s="429" t="s">
        <v>242</v>
      </c>
      <c r="I47" s="428"/>
      <c r="J47" s="428"/>
      <c r="K47" s="428"/>
    </row>
    <row r="48" spans="1:18" s="42" customFormat="1" ht="16.5" thickBot="1" x14ac:dyDescent="0.3">
      <c r="A48" s="40" t="s">
        <v>243</v>
      </c>
      <c r="B48" s="302" t="s">
        <v>324</v>
      </c>
      <c r="C48" s="41">
        <v>1</v>
      </c>
      <c r="D48" s="299" t="s">
        <v>219</v>
      </c>
      <c r="E48" s="300"/>
      <c r="F48" s="300"/>
      <c r="G48" s="301"/>
      <c r="H48" s="458" t="s">
        <v>242</v>
      </c>
      <c r="I48" s="459"/>
      <c r="J48" s="459"/>
      <c r="K48" s="460"/>
    </row>
    <row r="49" spans="1:11" s="42" customFormat="1" ht="32.25" thickBot="1" x14ac:dyDescent="0.3">
      <c r="A49" s="140" t="s">
        <v>306</v>
      </c>
      <c r="B49" s="302" t="s">
        <v>307</v>
      </c>
      <c r="C49" s="41">
        <v>1</v>
      </c>
      <c r="D49" s="299" t="s">
        <v>219</v>
      </c>
      <c r="E49" s="300"/>
      <c r="F49" s="300"/>
      <c r="G49" s="301"/>
      <c r="H49" s="458" t="s">
        <v>242</v>
      </c>
      <c r="I49" s="459"/>
      <c r="J49" s="459"/>
      <c r="K49" s="460"/>
    </row>
    <row r="50" spans="1:11" s="42" customFormat="1" ht="30.75" thickBot="1" x14ac:dyDescent="0.3">
      <c r="A50" s="297" t="s">
        <v>306</v>
      </c>
      <c r="B50" s="302" t="s">
        <v>325</v>
      </c>
      <c r="C50" s="41">
        <v>1</v>
      </c>
      <c r="D50" s="299" t="s">
        <v>219</v>
      </c>
      <c r="E50" s="300"/>
      <c r="F50" s="300"/>
      <c r="G50" s="301"/>
      <c r="H50" s="458" t="s">
        <v>242</v>
      </c>
      <c r="I50" s="459"/>
      <c r="J50" s="459"/>
      <c r="K50" s="460"/>
    </row>
    <row r="51" spans="1:11" s="42" customFormat="1" ht="16.5" thickBot="1" x14ac:dyDescent="0.3">
      <c r="A51" s="40" t="s">
        <v>222</v>
      </c>
      <c r="B51" s="302" t="s">
        <v>309</v>
      </c>
      <c r="C51" s="41">
        <v>1</v>
      </c>
      <c r="D51" s="299" t="s">
        <v>219</v>
      </c>
      <c r="E51" s="300"/>
      <c r="F51" s="300"/>
      <c r="G51" s="301"/>
      <c r="H51" s="458" t="s">
        <v>242</v>
      </c>
      <c r="I51" s="459"/>
      <c r="J51" s="459"/>
      <c r="K51" s="460"/>
    </row>
    <row r="52" spans="1:11" s="42" customFormat="1" ht="30.75" thickBot="1" x14ac:dyDescent="0.3">
      <c r="A52" s="40" t="s">
        <v>222</v>
      </c>
      <c r="B52" s="121" t="s">
        <v>308</v>
      </c>
      <c r="C52" s="41">
        <v>1</v>
      </c>
      <c r="D52" s="403" t="s">
        <v>267</v>
      </c>
      <c r="E52" s="404"/>
      <c r="F52" s="404"/>
      <c r="G52" s="405"/>
      <c r="H52" s="429" t="s">
        <v>242</v>
      </c>
      <c r="I52" s="428"/>
      <c r="J52" s="428"/>
      <c r="K52" s="428"/>
    </row>
    <row r="53" spans="1:11" s="42" customFormat="1" ht="32.25" thickBot="1" x14ac:dyDescent="0.3">
      <c r="A53" s="140" t="s">
        <v>306</v>
      </c>
      <c r="B53" s="121" t="s">
        <v>417</v>
      </c>
      <c r="C53" s="41">
        <v>1</v>
      </c>
      <c r="D53" s="403" t="s">
        <v>219</v>
      </c>
      <c r="E53" s="404"/>
      <c r="F53" s="404"/>
      <c r="G53" s="405"/>
      <c r="H53" s="429" t="s">
        <v>418</v>
      </c>
      <c r="I53" s="428"/>
      <c r="J53" s="428"/>
      <c r="K53" s="428"/>
    </row>
    <row r="54" spans="1:11" s="42" customFormat="1" ht="16.5" thickBot="1" x14ac:dyDescent="0.3">
      <c r="A54" s="40"/>
      <c r="B54" s="315"/>
      <c r="C54" s="41"/>
      <c r="D54" s="403"/>
      <c r="E54" s="404"/>
      <c r="F54" s="404"/>
      <c r="G54" s="405"/>
      <c r="H54" s="429"/>
      <c r="I54" s="428"/>
      <c r="J54" s="428"/>
      <c r="K54" s="428"/>
    </row>
    <row r="55" spans="1:11" s="42" customFormat="1" ht="16.5" thickBot="1" x14ac:dyDescent="0.3">
      <c r="A55" s="40"/>
      <c r="B55" s="121"/>
      <c r="C55" s="41"/>
      <c r="D55" s="403"/>
      <c r="E55" s="404"/>
      <c r="F55" s="404"/>
      <c r="G55" s="405"/>
      <c r="H55" s="429"/>
      <c r="I55" s="428"/>
      <c r="J55" s="428"/>
      <c r="K55" s="428"/>
    </row>
    <row r="56" spans="1:11" s="42" customFormat="1" ht="16.5" thickBot="1" x14ac:dyDescent="0.3">
      <c r="A56" s="40"/>
      <c r="B56" s="121"/>
      <c r="C56" s="41"/>
      <c r="D56" s="403"/>
      <c r="E56" s="404"/>
      <c r="F56" s="404"/>
      <c r="G56" s="405"/>
      <c r="H56" s="429"/>
      <c r="I56" s="428"/>
      <c r="J56" s="428"/>
      <c r="K56" s="428"/>
    </row>
    <row r="57" spans="1:11" s="42" customFormat="1" ht="16.5" thickBot="1" x14ac:dyDescent="0.3">
      <c r="A57" s="40"/>
      <c r="B57" s="121"/>
      <c r="C57" s="41"/>
      <c r="D57" s="403"/>
      <c r="E57" s="404"/>
      <c r="F57" s="404"/>
      <c r="G57" s="405"/>
      <c r="H57" s="429"/>
      <c r="I57" s="428"/>
      <c r="J57" s="428"/>
      <c r="K57" s="428"/>
    </row>
    <row r="58" spans="1:11" s="42" customFormat="1" ht="16.5" thickBot="1" x14ac:dyDescent="0.3">
      <c r="A58" s="40"/>
      <c r="B58" s="121"/>
      <c r="C58" s="41"/>
      <c r="D58" s="403"/>
      <c r="E58" s="404"/>
      <c r="F58" s="404"/>
      <c r="G58" s="405"/>
      <c r="H58" s="429"/>
      <c r="I58" s="428"/>
      <c r="J58" s="428"/>
      <c r="K58" s="428"/>
    </row>
    <row r="59" spans="1:11" s="42" customFormat="1" ht="16.5" thickBot="1" x14ac:dyDescent="0.3">
      <c r="A59" s="40"/>
      <c r="B59" s="121"/>
      <c r="C59" s="41"/>
      <c r="D59" s="403"/>
      <c r="E59" s="404"/>
      <c r="F59" s="404"/>
      <c r="G59" s="405"/>
      <c r="H59" s="429"/>
      <c r="I59" s="428"/>
      <c r="J59" s="428"/>
      <c r="K59" s="428"/>
    </row>
    <row r="60" spans="1:11" ht="19.5" thickBot="1" x14ac:dyDescent="0.35">
      <c r="B60" s="35" t="s">
        <v>33</v>
      </c>
      <c r="C60" s="36">
        <f>SUM(C45:C59)</f>
        <v>9</v>
      </c>
    </row>
  </sheetData>
  <sheetProtection formatRows="0"/>
  <mergeCells count="62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3:A14"/>
    <mergeCell ref="A15:A17"/>
    <mergeCell ref="A10:A11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4:G44"/>
    <mergeCell ref="H44:K44"/>
    <mergeCell ref="D45:G45"/>
    <mergeCell ref="H45:K45"/>
    <mergeCell ref="D46:G46"/>
    <mergeCell ref="H46:K46"/>
    <mergeCell ref="H51:K51"/>
    <mergeCell ref="D47:G47"/>
    <mergeCell ref="H47:K47"/>
    <mergeCell ref="H48:K48"/>
    <mergeCell ref="H49:K49"/>
    <mergeCell ref="H50:K50"/>
    <mergeCell ref="D52:G52"/>
    <mergeCell ref="H52:K52"/>
    <mergeCell ref="D53:G53"/>
    <mergeCell ref="H53:K53"/>
    <mergeCell ref="D59:G59"/>
    <mergeCell ref="H59:K59"/>
    <mergeCell ref="D54:G54"/>
    <mergeCell ref="H54:K54"/>
    <mergeCell ref="D55:G55"/>
    <mergeCell ref="H55:K55"/>
    <mergeCell ref="D56:G56"/>
    <mergeCell ref="H56:K56"/>
    <mergeCell ref="D57:G57"/>
    <mergeCell ref="H57:K57"/>
    <mergeCell ref="D58:G58"/>
    <mergeCell ref="H58:K58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Образец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класс'!базовый</vt:lpstr>
      <vt:lpstr>'11 класс'!базовый</vt:lpstr>
      <vt:lpstr>базовый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Ш</cp:lastModifiedBy>
  <cp:lastPrinted>2014-08-03T15:21:54Z</cp:lastPrinted>
  <dcterms:created xsi:type="dcterms:W3CDTF">2014-07-19T08:59:48Z</dcterms:created>
  <dcterms:modified xsi:type="dcterms:W3CDTF">2020-09-08T09:34:18Z</dcterms:modified>
</cp:coreProperties>
</file>